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8505" windowHeight="4050" tabRatio="845" activeTab="0"/>
  </bookViews>
  <sheets>
    <sheet name="团队" sheetId="1" r:id="rId1"/>
    <sheet name="个人" sheetId="2" r:id="rId2"/>
  </sheets>
  <definedNames>
    <definedName name="_xlnm.Print_Area" localSheetId="1">'个人'!$A$1:$AD$67</definedName>
    <definedName name="_xlnm.Print_Area" localSheetId="0">'团队'!$A$1:$L$19</definedName>
    <definedName name="_xlnm.Print_Titles" localSheetId="1">'个人'!$1:$4</definedName>
    <definedName name="_xlnm.Print_Titles" localSheetId="0">'团队'!$1:$3</definedName>
  </definedNames>
  <calcPr fullCalcOnLoad="1"/>
</workbook>
</file>

<file path=xl/sharedStrings.xml><?xml version="1.0" encoding="utf-8"?>
<sst xmlns="http://schemas.openxmlformats.org/spreadsheetml/2006/main" count="173" uniqueCount="107">
  <si>
    <t>OUT</t>
  </si>
  <si>
    <t>IN</t>
  </si>
  <si>
    <t>TOTAL</t>
  </si>
  <si>
    <t>(＋/－)</t>
  </si>
  <si>
    <t>排序</t>
  </si>
  <si>
    <t>名次</t>
  </si>
  <si>
    <t>代表队</t>
  </si>
  <si>
    <t>总成绩</t>
  </si>
  <si>
    <t>队际成绩</t>
  </si>
  <si>
    <t>球员1</t>
  </si>
  <si>
    <t>球员2</t>
  </si>
  <si>
    <t>球员3</t>
  </si>
  <si>
    <t>球员4</t>
  </si>
  <si>
    <t>球员姓名</t>
  </si>
  <si>
    <t>R1</t>
  </si>
  <si>
    <t>海南队</t>
  </si>
  <si>
    <t>天津队</t>
  </si>
  <si>
    <t>广东亿纯队</t>
  </si>
  <si>
    <t>山西队</t>
  </si>
  <si>
    <t>内蒙古铁人队</t>
  </si>
  <si>
    <t>山东君顶G72队</t>
  </si>
  <si>
    <t>北京队</t>
  </si>
  <si>
    <t>四川队</t>
  </si>
  <si>
    <t>河南队</t>
  </si>
  <si>
    <t>上海队</t>
  </si>
  <si>
    <t>云南队</t>
  </si>
  <si>
    <t>河北队</t>
  </si>
  <si>
    <t>陕西队</t>
  </si>
  <si>
    <t>江苏双山队</t>
  </si>
  <si>
    <t>湖北驿山队</t>
  </si>
  <si>
    <t>海之南球友队</t>
  </si>
  <si>
    <t>石傲松</t>
  </si>
  <si>
    <t>张维维</t>
  </si>
  <si>
    <t>武   倩</t>
  </si>
  <si>
    <t>张芸杰</t>
  </si>
  <si>
    <t>白雅丽</t>
  </si>
  <si>
    <t>李茜娅</t>
  </si>
  <si>
    <t>曹晋愉</t>
  </si>
  <si>
    <t>张若兮</t>
  </si>
  <si>
    <t>宋依霖</t>
  </si>
  <si>
    <t>闫盼盼</t>
  </si>
  <si>
    <t>叶莉英</t>
  </si>
  <si>
    <t>林冶舟</t>
  </si>
  <si>
    <t>汪雯雯</t>
  </si>
  <si>
    <t>鲁婉遥</t>
  </si>
  <si>
    <t>姜艳姣</t>
  </si>
  <si>
    <t>史娅兰</t>
  </si>
  <si>
    <t>叶   雷</t>
  </si>
  <si>
    <t>卢钰雯</t>
  </si>
  <si>
    <t>杨涛丽</t>
  </si>
  <si>
    <t>阎   菁</t>
  </si>
  <si>
    <t>李耕姗</t>
  </si>
  <si>
    <t>刘依一</t>
  </si>
  <si>
    <t>黎佳韵</t>
  </si>
  <si>
    <t>王梅杏</t>
  </si>
  <si>
    <t>卢月霞</t>
  </si>
  <si>
    <t>罗   莹</t>
  </si>
  <si>
    <t>刘漪媛</t>
  </si>
  <si>
    <t>陶娟娟</t>
  </si>
  <si>
    <t>张玉阳</t>
  </si>
  <si>
    <t>田   红</t>
  </si>
  <si>
    <t>刘瑞欣</t>
  </si>
  <si>
    <t>林希妤</t>
  </si>
  <si>
    <t>陈利庆</t>
  </si>
  <si>
    <t>冯思敏</t>
  </si>
  <si>
    <t>石昱婷</t>
  </si>
  <si>
    <t>杜墨含</t>
  </si>
  <si>
    <t>尹渊儒</t>
  </si>
  <si>
    <t>王梦竹</t>
  </si>
  <si>
    <t>金　蔓</t>
  </si>
  <si>
    <t>陈桂华</t>
  </si>
  <si>
    <t>王馨迎</t>
  </si>
  <si>
    <t>权容慧</t>
  </si>
  <si>
    <t>潘艳红</t>
  </si>
  <si>
    <t>何静波</t>
  </si>
  <si>
    <t>周佳怡</t>
  </si>
  <si>
    <t>黄丽莎</t>
  </si>
  <si>
    <t>刘若彤</t>
  </si>
  <si>
    <t>殷若宁</t>
  </si>
  <si>
    <t>魏芳芳</t>
  </si>
  <si>
    <t>张婧文</t>
  </si>
  <si>
    <t>陈翠霞</t>
  </si>
  <si>
    <t>董彩红</t>
  </si>
  <si>
    <t>冀怡帆</t>
  </si>
  <si>
    <t>曹金凤</t>
  </si>
  <si>
    <t>王文妍</t>
  </si>
  <si>
    <t>郭彩竹</t>
  </si>
  <si>
    <t>隋   响</t>
  </si>
  <si>
    <t>余   瑛</t>
  </si>
  <si>
    <t>田   琦</t>
  </si>
  <si>
    <t>王   冰</t>
  </si>
  <si>
    <t>王   嫣</t>
  </si>
  <si>
    <t>刘   艳</t>
  </si>
  <si>
    <t>张  瑜</t>
  </si>
  <si>
    <t>R2</t>
  </si>
  <si>
    <t>R3</t>
  </si>
  <si>
    <t>R4</t>
  </si>
  <si>
    <t>DQ</t>
  </si>
  <si>
    <t>WD</t>
  </si>
  <si>
    <t>-</t>
  </si>
  <si>
    <t xml:space="preserve">第四轮成绩 </t>
  </si>
  <si>
    <t>团体成绩表（女子）—2017.5.28</t>
  </si>
  <si>
    <t>个人成绩表（女子）—2017.5.28</t>
  </si>
  <si>
    <t>第一轮成绩</t>
  </si>
  <si>
    <t>第二轮成绩</t>
  </si>
  <si>
    <t>第三轮成绩</t>
  </si>
  <si>
    <t>第四轮成绩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</si>
</sst>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_ "/>
    <numFmt numFmtId="199" formatCode="yyyy&quot;年&quot;m&quot;月&quot;d&quot;日&quot;;@"/>
    <numFmt numFmtId="200" formatCode="[$-F400]h:mm:ss\ AM/PM"/>
    <numFmt numFmtId="201" formatCode="000000"/>
    <numFmt numFmtId="202" formatCode="\TGeneral"/>
    <numFmt numFmtId="203" formatCode="0_ ;[Red]\-0\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微软雅黑"/>
      <family val="0"/>
    </font>
    <font>
      <sz val="16"/>
      <name val="宋体"/>
      <family val="0"/>
    </font>
    <font>
      <sz val="16"/>
      <name val="微软雅黑"/>
      <family val="0"/>
    </font>
    <font>
      <b/>
      <sz val="30"/>
      <name val="微软雅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4" fillId="3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25" fillId="3" borderId="10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25" fillId="24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8">
    <dxf>
      <font>
        <color rgb="FFFF0000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theme="3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theme="3"/>
        </patternFill>
      </fill>
    </dxf>
    <dxf>
      <font>
        <color rgb="FFFF0000"/>
      </font>
      <border/>
    </dxf>
    <dxf>
      <font>
        <color rgb="FF00B0F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A1" sqref="A1:M19"/>
    </sheetView>
  </sheetViews>
  <sheetFormatPr defaultColWidth="9.00390625" defaultRowHeight="21.75" customHeight="1"/>
  <cols>
    <col min="1" max="1" width="6.00390625" style="36" bestFit="1" customWidth="1"/>
    <col min="2" max="2" width="16.375" style="36" bestFit="1" customWidth="1"/>
    <col min="3" max="6" width="7.125" style="24" bestFit="1" customWidth="1"/>
    <col min="7" max="7" width="10.25390625" style="37" bestFit="1" customWidth="1"/>
    <col min="8" max="11" width="12.625" style="37" bestFit="1" customWidth="1"/>
    <col min="12" max="12" width="8.125" style="37" bestFit="1" customWidth="1"/>
    <col min="13" max="13" width="4.50390625" style="24" bestFit="1" customWidth="1"/>
    <col min="14" max="16384" width="9.00390625" style="24" customWidth="1"/>
  </cols>
  <sheetData>
    <row r="1" spans="1:12" s="20" customFormat="1" ht="21.75" customHeight="1">
      <c r="A1" s="19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1.75" customHeight="1">
      <c r="A2" s="21" t="s">
        <v>5</v>
      </c>
      <c r="B2" s="21" t="s">
        <v>6</v>
      </c>
      <c r="C2" s="21" t="s">
        <v>100</v>
      </c>
      <c r="D2" s="21"/>
      <c r="E2" s="21"/>
      <c r="F2" s="21"/>
      <c r="G2" s="21"/>
      <c r="H2" s="22" t="s">
        <v>103</v>
      </c>
      <c r="I2" s="22" t="s">
        <v>104</v>
      </c>
      <c r="J2" s="22" t="s">
        <v>105</v>
      </c>
      <c r="K2" s="22" t="s">
        <v>106</v>
      </c>
      <c r="L2" s="23" t="s">
        <v>7</v>
      </c>
    </row>
    <row r="3" spans="1:12" s="20" customFormat="1" ht="21.75" customHeight="1">
      <c r="A3" s="21"/>
      <c r="B3" s="21"/>
      <c r="C3" s="25" t="s">
        <v>9</v>
      </c>
      <c r="D3" s="25" t="s">
        <v>10</v>
      </c>
      <c r="E3" s="25" t="s">
        <v>11</v>
      </c>
      <c r="F3" s="25" t="s">
        <v>12</v>
      </c>
      <c r="G3" s="25" t="s">
        <v>8</v>
      </c>
      <c r="H3" s="26"/>
      <c r="I3" s="26"/>
      <c r="J3" s="26"/>
      <c r="K3" s="26"/>
      <c r="L3" s="27"/>
    </row>
    <row r="4" spans="1:13" s="20" customFormat="1" ht="21.75" customHeight="1">
      <c r="A4" s="28">
        <v>1</v>
      </c>
      <c r="B4" s="29" t="s">
        <v>21</v>
      </c>
      <c r="C4" s="30">
        <v>76</v>
      </c>
      <c r="D4" s="31">
        <v>69</v>
      </c>
      <c r="E4" s="31">
        <v>70</v>
      </c>
      <c r="F4" s="31">
        <v>71</v>
      </c>
      <c r="G4" s="32">
        <f aca="true" t="shared" si="0" ref="G4:G16">C4+D4+E4+F4-MAX(C4:F4)</f>
        <v>210</v>
      </c>
      <c r="H4" s="33">
        <v>211</v>
      </c>
      <c r="I4" s="33">
        <v>219</v>
      </c>
      <c r="J4" s="33">
        <v>215</v>
      </c>
      <c r="K4" s="33">
        <v>210</v>
      </c>
      <c r="L4" s="33">
        <f aca="true" t="shared" si="1" ref="L4:L19">H4+G4+I4+J4</f>
        <v>855</v>
      </c>
      <c r="M4" s="34">
        <f aca="true" t="shared" si="2" ref="M4:M19">L4-864</f>
        <v>-9</v>
      </c>
    </row>
    <row r="5" spans="1:14" s="34" customFormat="1" ht="21.75" customHeight="1">
      <c r="A5" s="28">
        <v>2</v>
      </c>
      <c r="B5" s="29" t="s">
        <v>24</v>
      </c>
      <c r="C5" s="31">
        <v>71</v>
      </c>
      <c r="D5" s="31">
        <v>70</v>
      </c>
      <c r="E5" s="31">
        <v>72</v>
      </c>
      <c r="F5" s="30">
        <v>74</v>
      </c>
      <c r="G5" s="32">
        <f t="shared" si="0"/>
        <v>213</v>
      </c>
      <c r="H5" s="32">
        <v>215</v>
      </c>
      <c r="I5" s="32">
        <v>217</v>
      </c>
      <c r="J5" s="33">
        <v>211</v>
      </c>
      <c r="K5" s="33">
        <v>213</v>
      </c>
      <c r="L5" s="33">
        <f t="shared" si="1"/>
        <v>856</v>
      </c>
      <c r="M5" s="34">
        <f t="shared" si="2"/>
        <v>-8</v>
      </c>
      <c r="N5" s="20"/>
    </row>
    <row r="6" spans="1:14" s="34" customFormat="1" ht="21.75" customHeight="1">
      <c r="A6" s="28">
        <v>3</v>
      </c>
      <c r="B6" s="29" t="s">
        <v>29</v>
      </c>
      <c r="C6" s="31">
        <v>72</v>
      </c>
      <c r="D6" s="30">
        <v>75</v>
      </c>
      <c r="E6" s="31">
        <v>72</v>
      </c>
      <c r="F6" s="31">
        <v>70</v>
      </c>
      <c r="G6" s="32">
        <f t="shared" si="0"/>
        <v>214</v>
      </c>
      <c r="H6" s="32">
        <v>214</v>
      </c>
      <c r="I6" s="32">
        <v>220</v>
      </c>
      <c r="J6" s="33">
        <v>216</v>
      </c>
      <c r="K6" s="33">
        <v>214</v>
      </c>
      <c r="L6" s="33">
        <f t="shared" si="1"/>
        <v>864</v>
      </c>
      <c r="M6" s="34">
        <f t="shared" si="2"/>
        <v>0</v>
      </c>
      <c r="N6" s="20"/>
    </row>
    <row r="7" spans="1:14" s="34" customFormat="1" ht="21.75" customHeight="1">
      <c r="A7" s="28">
        <v>4</v>
      </c>
      <c r="B7" s="29" t="s">
        <v>17</v>
      </c>
      <c r="C7" s="31">
        <v>75</v>
      </c>
      <c r="D7" s="31">
        <v>74</v>
      </c>
      <c r="E7" s="31">
        <v>74</v>
      </c>
      <c r="F7" s="30">
        <v>77</v>
      </c>
      <c r="G7" s="32">
        <f t="shared" si="0"/>
        <v>223</v>
      </c>
      <c r="H7" s="32">
        <v>214</v>
      </c>
      <c r="I7" s="32">
        <v>213</v>
      </c>
      <c r="J7" s="33">
        <v>218</v>
      </c>
      <c r="K7" s="33">
        <v>223</v>
      </c>
      <c r="L7" s="33">
        <f t="shared" si="1"/>
        <v>868</v>
      </c>
      <c r="M7" s="34">
        <f t="shared" si="2"/>
        <v>4</v>
      </c>
      <c r="N7" s="20"/>
    </row>
    <row r="8" spans="1:14" s="34" customFormat="1" ht="21.75" customHeight="1">
      <c r="A8" s="28">
        <v>5</v>
      </c>
      <c r="B8" s="29" t="s">
        <v>25</v>
      </c>
      <c r="C8" s="30">
        <v>77</v>
      </c>
      <c r="D8" s="31">
        <v>73</v>
      </c>
      <c r="E8" s="31">
        <v>72</v>
      </c>
      <c r="F8" s="31">
        <v>71</v>
      </c>
      <c r="G8" s="32">
        <f t="shared" si="0"/>
        <v>216</v>
      </c>
      <c r="H8" s="32">
        <v>219</v>
      </c>
      <c r="I8" s="32">
        <v>220</v>
      </c>
      <c r="J8" s="33">
        <v>215</v>
      </c>
      <c r="K8" s="33">
        <v>216</v>
      </c>
      <c r="L8" s="33">
        <f t="shared" si="1"/>
        <v>870</v>
      </c>
      <c r="M8" s="34">
        <f t="shared" si="2"/>
        <v>6</v>
      </c>
      <c r="N8" s="20"/>
    </row>
    <row r="9" spans="1:14" s="34" customFormat="1" ht="21.75" customHeight="1">
      <c r="A9" s="28">
        <v>6</v>
      </c>
      <c r="B9" s="29" t="s">
        <v>16</v>
      </c>
      <c r="C9" s="31">
        <v>70</v>
      </c>
      <c r="D9" s="31">
        <v>75</v>
      </c>
      <c r="E9" s="31">
        <v>72</v>
      </c>
      <c r="F9" s="30">
        <v>77</v>
      </c>
      <c r="G9" s="32">
        <f t="shared" si="0"/>
        <v>217</v>
      </c>
      <c r="H9" s="32">
        <v>223</v>
      </c>
      <c r="I9" s="32">
        <v>216</v>
      </c>
      <c r="J9" s="33">
        <v>219</v>
      </c>
      <c r="K9" s="33">
        <v>217</v>
      </c>
      <c r="L9" s="33">
        <f t="shared" si="1"/>
        <v>875</v>
      </c>
      <c r="M9" s="34">
        <f t="shared" si="2"/>
        <v>11</v>
      </c>
      <c r="N9" s="20"/>
    </row>
    <row r="10" spans="1:14" s="35" customFormat="1" ht="21.75" customHeight="1">
      <c r="A10" s="28">
        <v>7</v>
      </c>
      <c r="B10" s="29" t="s">
        <v>22</v>
      </c>
      <c r="C10" s="30">
        <v>76</v>
      </c>
      <c r="D10" s="31">
        <v>75</v>
      </c>
      <c r="E10" s="31">
        <v>74</v>
      </c>
      <c r="F10" s="31">
        <v>72</v>
      </c>
      <c r="G10" s="32">
        <f t="shared" si="0"/>
        <v>221</v>
      </c>
      <c r="H10" s="32">
        <v>225</v>
      </c>
      <c r="I10" s="32">
        <v>212</v>
      </c>
      <c r="J10" s="33">
        <v>217</v>
      </c>
      <c r="K10" s="33">
        <v>221</v>
      </c>
      <c r="L10" s="33">
        <f t="shared" si="1"/>
        <v>875</v>
      </c>
      <c r="M10" s="34">
        <f t="shared" si="2"/>
        <v>11</v>
      </c>
      <c r="N10" s="20"/>
    </row>
    <row r="11" spans="1:14" s="35" customFormat="1" ht="21.75" customHeight="1">
      <c r="A11" s="28">
        <v>8</v>
      </c>
      <c r="B11" s="29" t="s">
        <v>15</v>
      </c>
      <c r="C11" s="31">
        <v>74</v>
      </c>
      <c r="D11" s="31">
        <v>73</v>
      </c>
      <c r="E11" s="30">
        <v>77</v>
      </c>
      <c r="F11" s="31">
        <v>70</v>
      </c>
      <c r="G11" s="32">
        <f t="shared" si="0"/>
        <v>217</v>
      </c>
      <c r="H11" s="32">
        <v>224</v>
      </c>
      <c r="I11" s="32">
        <v>218</v>
      </c>
      <c r="J11" s="33">
        <v>222</v>
      </c>
      <c r="K11" s="33">
        <v>217</v>
      </c>
      <c r="L11" s="33">
        <f t="shared" si="1"/>
        <v>881</v>
      </c>
      <c r="M11" s="34">
        <f t="shared" si="2"/>
        <v>17</v>
      </c>
      <c r="N11" s="20"/>
    </row>
    <row r="12" spans="1:14" s="35" customFormat="1" ht="21.75" customHeight="1">
      <c r="A12" s="28">
        <v>9</v>
      </c>
      <c r="B12" s="29" t="s">
        <v>27</v>
      </c>
      <c r="C12" s="31">
        <v>69</v>
      </c>
      <c r="D12" s="31">
        <v>73</v>
      </c>
      <c r="E12" s="30">
        <v>75</v>
      </c>
      <c r="F12" s="31">
        <v>72</v>
      </c>
      <c r="G12" s="32">
        <f t="shared" si="0"/>
        <v>214</v>
      </c>
      <c r="H12" s="32">
        <v>225</v>
      </c>
      <c r="I12" s="32">
        <v>226</v>
      </c>
      <c r="J12" s="33">
        <v>220</v>
      </c>
      <c r="K12" s="33">
        <v>214</v>
      </c>
      <c r="L12" s="33">
        <f t="shared" si="1"/>
        <v>885</v>
      </c>
      <c r="M12" s="34">
        <f t="shared" si="2"/>
        <v>21</v>
      </c>
      <c r="N12" s="20"/>
    </row>
    <row r="13" spans="1:14" s="35" customFormat="1" ht="21.75" customHeight="1">
      <c r="A13" s="28">
        <v>10</v>
      </c>
      <c r="B13" s="29" t="s">
        <v>28</v>
      </c>
      <c r="C13" s="30">
        <v>80</v>
      </c>
      <c r="D13" s="31">
        <v>71</v>
      </c>
      <c r="E13" s="31">
        <v>74</v>
      </c>
      <c r="F13" s="31">
        <v>78</v>
      </c>
      <c r="G13" s="32">
        <f t="shared" si="0"/>
        <v>223</v>
      </c>
      <c r="H13" s="32">
        <v>230</v>
      </c>
      <c r="I13" s="32">
        <v>221</v>
      </c>
      <c r="J13" s="33">
        <v>215</v>
      </c>
      <c r="K13" s="33">
        <v>223</v>
      </c>
      <c r="L13" s="33">
        <f t="shared" si="1"/>
        <v>889</v>
      </c>
      <c r="M13" s="34">
        <f t="shared" si="2"/>
        <v>25</v>
      </c>
      <c r="N13" s="20"/>
    </row>
    <row r="14" spans="1:14" s="35" customFormat="1" ht="21.75" customHeight="1">
      <c r="A14" s="28">
        <v>11</v>
      </c>
      <c r="B14" s="29" t="s">
        <v>26</v>
      </c>
      <c r="C14" s="31">
        <v>74</v>
      </c>
      <c r="D14" s="31">
        <v>78</v>
      </c>
      <c r="E14" s="30">
        <v>78</v>
      </c>
      <c r="F14" s="31">
        <v>74</v>
      </c>
      <c r="G14" s="32">
        <f t="shared" si="0"/>
        <v>226</v>
      </c>
      <c r="H14" s="32">
        <v>220</v>
      </c>
      <c r="I14" s="32">
        <v>227</v>
      </c>
      <c r="J14" s="33">
        <v>221</v>
      </c>
      <c r="K14" s="33">
        <v>226</v>
      </c>
      <c r="L14" s="33">
        <f t="shared" si="1"/>
        <v>894</v>
      </c>
      <c r="M14" s="34">
        <f t="shared" si="2"/>
        <v>30</v>
      </c>
      <c r="N14" s="20"/>
    </row>
    <row r="15" spans="1:14" s="35" customFormat="1" ht="21.75" customHeight="1">
      <c r="A15" s="28">
        <v>12</v>
      </c>
      <c r="B15" s="29" t="s">
        <v>23</v>
      </c>
      <c r="C15" s="31">
        <v>73</v>
      </c>
      <c r="D15" s="31">
        <v>77</v>
      </c>
      <c r="E15" s="31">
        <v>74</v>
      </c>
      <c r="F15" s="30">
        <v>77</v>
      </c>
      <c r="G15" s="32">
        <f t="shared" si="0"/>
        <v>224</v>
      </c>
      <c r="H15" s="32">
        <v>225</v>
      </c>
      <c r="I15" s="32">
        <v>227</v>
      </c>
      <c r="J15" s="33">
        <v>229</v>
      </c>
      <c r="K15" s="33">
        <v>224</v>
      </c>
      <c r="L15" s="33">
        <f t="shared" si="1"/>
        <v>905</v>
      </c>
      <c r="M15" s="34">
        <f t="shared" si="2"/>
        <v>41</v>
      </c>
      <c r="N15" s="20"/>
    </row>
    <row r="16" spans="1:14" s="35" customFormat="1" ht="21.75" customHeight="1">
      <c r="A16" s="28">
        <v>13</v>
      </c>
      <c r="B16" s="29" t="s">
        <v>20</v>
      </c>
      <c r="C16" s="31">
        <v>76</v>
      </c>
      <c r="D16" s="31">
        <v>77</v>
      </c>
      <c r="E16" s="31">
        <v>75</v>
      </c>
      <c r="F16" s="30">
        <v>83</v>
      </c>
      <c r="G16" s="32">
        <f t="shared" si="0"/>
        <v>228</v>
      </c>
      <c r="H16" s="32">
        <v>234</v>
      </c>
      <c r="I16" s="32">
        <v>223</v>
      </c>
      <c r="J16" s="33">
        <v>229</v>
      </c>
      <c r="K16" s="33">
        <v>228</v>
      </c>
      <c r="L16" s="33">
        <f t="shared" si="1"/>
        <v>914</v>
      </c>
      <c r="M16" s="34">
        <f t="shared" si="2"/>
        <v>50</v>
      </c>
      <c r="N16" s="20"/>
    </row>
    <row r="17" spans="1:14" s="35" customFormat="1" ht="21.75" customHeight="1">
      <c r="A17" s="28">
        <v>14</v>
      </c>
      <c r="B17" s="29" t="s">
        <v>19</v>
      </c>
      <c r="C17" s="31">
        <v>72</v>
      </c>
      <c r="D17" s="31">
        <v>75</v>
      </c>
      <c r="E17" s="31">
        <v>85</v>
      </c>
      <c r="F17" s="31"/>
      <c r="G17" s="32">
        <f>C17+D17+E17</f>
        <v>232</v>
      </c>
      <c r="H17" s="32">
        <v>250</v>
      </c>
      <c r="I17" s="32">
        <v>242</v>
      </c>
      <c r="J17" s="33">
        <v>232</v>
      </c>
      <c r="K17" s="33">
        <v>232</v>
      </c>
      <c r="L17" s="33">
        <f t="shared" si="1"/>
        <v>956</v>
      </c>
      <c r="M17" s="34">
        <f t="shared" si="2"/>
        <v>92</v>
      </c>
      <c r="N17" s="20"/>
    </row>
    <row r="18" spans="1:14" ht="21.75" customHeight="1">
      <c r="A18" s="28">
        <v>15</v>
      </c>
      <c r="B18" s="29" t="s">
        <v>18</v>
      </c>
      <c r="C18" s="30">
        <v>90</v>
      </c>
      <c r="D18" s="31">
        <v>88</v>
      </c>
      <c r="E18" s="31">
        <v>85</v>
      </c>
      <c r="F18" s="31">
        <v>88</v>
      </c>
      <c r="G18" s="32">
        <f>C18+D18+E18+F18-MAX(C18:F18)</f>
        <v>261</v>
      </c>
      <c r="H18" s="32">
        <v>270</v>
      </c>
      <c r="I18" s="32">
        <v>269</v>
      </c>
      <c r="J18" s="33">
        <v>267</v>
      </c>
      <c r="K18" s="33">
        <v>261</v>
      </c>
      <c r="L18" s="33">
        <f t="shared" si="1"/>
        <v>1067</v>
      </c>
      <c r="M18" s="34">
        <f t="shared" si="2"/>
        <v>203</v>
      </c>
      <c r="N18" s="20"/>
    </row>
    <row r="19" spans="1:14" ht="21.75" customHeight="1">
      <c r="A19" s="28">
        <v>16</v>
      </c>
      <c r="B19" s="29" t="s">
        <v>30</v>
      </c>
      <c r="C19" s="31">
        <v>99</v>
      </c>
      <c r="D19" s="31">
        <v>92</v>
      </c>
      <c r="E19" s="31">
        <v>91</v>
      </c>
      <c r="F19" s="31"/>
      <c r="G19" s="32">
        <f>C19+D19+E19+F19</f>
        <v>282</v>
      </c>
      <c r="H19" s="32">
        <v>272</v>
      </c>
      <c r="I19" s="32">
        <v>278</v>
      </c>
      <c r="J19" s="33">
        <v>266</v>
      </c>
      <c r="K19" s="33">
        <v>282</v>
      </c>
      <c r="L19" s="33">
        <f t="shared" si="1"/>
        <v>1098</v>
      </c>
      <c r="M19" s="34">
        <f t="shared" si="2"/>
        <v>234</v>
      </c>
      <c r="N19" s="20"/>
    </row>
  </sheetData>
  <sheetProtection/>
  <mergeCells count="9">
    <mergeCell ref="L2:L3"/>
    <mergeCell ref="A1:L1"/>
    <mergeCell ref="A2:A3"/>
    <mergeCell ref="B2:B3"/>
    <mergeCell ref="C2:G2"/>
    <mergeCell ref="H2:H3"/>
    <mergeCell ref="I2:I3"/>
    <mergeCell ref="J2:J3"/>
    <mergeCell ref="K2:K3"/>
  </mergeCells>
  <printOptions horizontalCentered="1"/>
  <pageMargins left="0.11811023622047245" right="0.11811023622047245" top="1.5748031496062993" bottom="1.4960629921259843" header="0.11811023622047245" footer="0.11811023622047245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1"/>
  <sheetViews>
    <sheetView view="pageBreakPreview" zoomScale="60" workbookViewId="0" topLeftCell="A1">
      <selection activeCell="T8" sqref="T8"/>
    </sheetView>
  </sheetViews>
  <sheetFormatPr defaultColWidth="9.00390625" defaultRowHeight="14.25"/>
  <cols>
    <col min="1" max="1" width="7.00390625" style="5" customWidth="1"/>
    <col min="2" max="2" width="14.00390625" style="1" customWidth="1"/>
    <col min="3" max="3" width="20.375" style="1" customWidth="1"/>
    <col min="4" max="4" width="6.50390625" style="1" hidden="1" customWidth="1"/>
    <col min="5" max="13" width="4.625" style="1" customWidth="1"/>
    <col min="14" max="14" width="7.125" style="1" customWidth="1"/>
    <col min="15" max="23" width="4.625" style="1" customWidth="1"/>
    <col min="24" max="24" width="7.25390625" style="1" customWidth="1"/>
    <col min="25" max="28" width="7.25390625" style="4" customWidth="1"/>
    <col min="29" max="29" width="11.50390625" style="3" customWidth="1"/>
    <col min="30" max="30" width="9.75390625" style="1" customWidth="1"/>
    <col min="31" max="16384" width="9.00390625" style="1" customWidth="1"/>
  </cols>
  <sheetData>
    <row r="1" spans="1:30" s="2" customFormat="1" ht="72" customHeight="1">
      <c r="A1" s="16" t="s">
        <v>102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2" customFormat="1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s="7" customFormat="1" ht="30" customHeight="1">
      <c r="A3" s="15" t="s">
        <v>4</v>
      </c>
      <c r="B3" s="15" t="s">
        <v>13</v>
      </c>
      <c r="C3" s="18" t="s">
        <v>6</v>
      </c>
      <c r="D3" s="6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 t="s">
        <v>0</v>
      </c>
      <c r="O3" s="6">
        <v>10</v>
      </c>
      <c r="P3" s="6">
        <v>11</v>
      </c>
      <c r="Q3" s="6">
        <v>12</v>
      </c>
      <c r="R3" s="6">
        <v>13</v>
      </c>
      <c r="S3" s="6">
        <v>14</v>
      </c>
      <c r="T3" s="6">
        <v>15</v>
      </c>
      <c r="U3" s="6">
        <v>16</v>
      </c>
      <c r="V3" s="6">
        <v>17</v>
      </c>
      <c r="W3" s="6">
        <v>18</v>
      </c>
      <c r="X3" s="6" t="s">
        <v>1</v>
      </c>
      <c r="Y3" s="6" t="s">
        <v>14</v>
      </c>
      <c r="Z3" s="6" t="s">
        <v>94</v>
      </c>
      <c r="AA3" s="6" t="s">
        <v>95</v>
      </c>
      <c r="AB3" s="6" t="s">
        <v>96</v>
      </c>
      <c r="AC3" s="6" t="s">
        <v>2</v>
      </c>
      <c r="AD3" s="18" t="s">
        <v>3</v>
      </c>
    </row>
    <row r="4" spans="1:30" s="7" customFormat="1" ht="30" customHeight="1">
      <c r="A4" s="15"/>
      <c r="B4" s="15"/>
      <c r="C4" s="18"/>
      <c r="D4" s="6"/>
      <c r="E4" s="6">
        <v>4</v>
      </c>
      <c r="F4" s="6">
        <v>5</v>
      </c>
      <c r="G4" s="6">
        <v>4</v>
      </c>
      <c r="H4" s="6">
        <v>4</v>
      </c>
      <c r="I4" s="6">
        <v>5</v>
      </c>
      <c r="J4" s="6">
        <v>3</v>
      </c>
      <c r="K4" s="6">
        <v>4</v>
      </c>
      <c r="L4" s="6">
        <v>3</v>
      </c>
      <c r="M4" s="6">
        <v>4</v>
      </c>
      <c r="N4" s="6">
        <f aca="true" t="shared" si="0" ref="N4:N35">SUM(E4:M4)</f>
        <v>36</v>
      </c>
      <c r="O4" s="6">
        <v>4</v>
      </c>
      <c r="P4" s="6">
        <v>4</v>
      </c>
      <c r="Q4" s="6">
        <v>3</v>
      </c>
      <c r="R4" s="6">
        <v>5</v>
      </c>
      <c r="S4" s="6">
        <v>4</v>
      </c>
      <c r="T4" s="6">
        <v>3</v>
      </c>
      <c r="U4" s="6">
        <v>5</v>
      </c>
      <c r="V4" s="6">
        <v>4</v>
      </c>
      <c r="W4" s="6">
        <v>4</v>
      </c>
      <c r="X4" s="6">
        <f aca="true" t="shared" si="1" ref="X4:X35">SUM(O4:W4)</f>
        <v>36</v>
      </c>
      <c r="Y4" s="6">
        <f>N4+X4</f>
        <v>72</v>
      </c>
      <c r="Z4" s="6">
        <f>Y4</f>
        <v>72</v>
      </c>
      <c r="AA4" s="6">
        <f>Y4</f>
        <v>72</v>
      </c>
      <c r="AB4" s="6">
        <f>Y4</f>
        <v>72</v>
      </c>
      <c r="AC4" s="6">
        <v>144</v>
      </c>
      <c r="AD4" s="18"/>
    </row>
    <row r="5" spans="1:30" s="7" customFormat="1" ht="34.5" customHeight="1">
      <c r="A5" s="8">
        <v>1</v>
      </c>
      <c r="B5" s="8" t="s">
        <v>65</v>
      </c>
      <c r="C5" s="8" t="s">
        <v>21</v>
      </c>
      <c r="D5" s="8">
        <v>3</v>
      </c>
      <c r="E5" s="8">
        <v>4</v>
      </c>
      <c r="F5" s="8">
        <v>4</v>
      </c>
      <c r="G5" s="8">
        <v>6</v>
      </c>
      <c r="H5" s="8">
        <v>4</v>
      </c>
      <c r="I5" s="8">
        <v>4</v>
      </c>
      <c r="J5" s="8">
        <v>3</v>
      </c>
      <c r="K5" s="8">
        <v>4</v>
      </c>
      <c r="L5" s="8">
        <v>3</v>
      </c>
      <c r="M5" s="8">
        <v>5</v>
      </c>
      <c r="N5" s="8">
        <f t="shared" si="0"/>
        <v>37</v>
      </c>
      <c r="O5" s="8">
        <v>3</v>
      </c>
      <c r="P5" s="8">
        <v>4</v>
      </c>
      <c r="Q5" s="8">
        <v>3</v>
      </c>
      <c r="R5" s="8">
        <v>5</v>
      </c>
      <c r="S5" s="8">
        <v>3</v>
      </c>
      <c r="T5" s="8">
        <v>3</v>
      </c>
      <c r="U5" s="8">
        <v>5</v>
      </c>
      <c r="V5" s="8">
        <v>4</v>
      </c>
      <c r="W5" s="8">
        <v>4</v>
      </c>
      <c r="X5" s="8">
        <f t="shared" si="1"/>
        <v>34</v>
      </c>
      <c r="Y5" s="8">
        <v>73</v>
      </c>
      <c r="Z5" s="8">
        <v>70</v>
      </c>
      <c r="AA5" s="8">
        <v>68</v>
      </c>
      <c r="AB5" s="8">
        <f aca="true" t="shared" si="2" ref="AB5:AB36">X5+N5</f>
        <v>71</v>
      </c>
      <c r="AC5" s="8">
        <f aca="true" t="shared" si="3" ref="AC5:AC36">Y5+Z5+AA5+AB5</f>
        <v>282</v>
      </c>
      <c r="AD5" s="9">
        <f aca="true" t="shared" si="4" ref="AD5:AD36">SUM(AC5-288)</f>
        <v>-6</v>
      </c>
    </row>
    <row r="6" spans="1:30" s="10" customFormat="1" ht="34.5" customHeight="1">
      <c r="A6" s="8">
        <v>2</v>
      </c>
      <c r="B6" s="8" t="s">
        <v>87</v>
      </c>
      <c r="C6" s="8" t="s">
        <v>29</v>
      </c>
      <c r="D6" s="8">
        <v>2</v>
      </c>
      <c r="E6" s="8">
        <v>5</v>
      </c>
      <c r="F6" s="8">
        <v>5</v>
      </c>
      <c r="G6" s="8">
        <v>4</v>
      </c>
      <c r="H6" s="8">
        <v>4</v>
      </c>
      <c r="I6" s="8">
        <v>5</v>
      </c>
      <c r="J6" s="8">
        <v>3</v>
      </c>
      <c r="K6" s="8">
        <v>4</v>
      </c>
      <c r="L6" s="8">
        <v>2</v>
      </c>
      <c r="M6" s="8">
        <v>4</v>
      </c>
      <c r="N6" s="8">
        <f t="shared" si="0"/>
        <v>36</v>
      </c>
      <c r="O6" s="8">
        <v>4</v>
      </c>
      <c r="P6" s="8">
        <v>4</v>
      </c>
      <c r="Q6" s="8">
        <v>2</v>
      </c>
      <c r="R6" s="8">
        <v>5</v>
      </c>
      <c r="S6" s="8">
        <v>3</v>
      </c>
      <c r="T6" s="8">
        <v>3</v>
      </c>
      <c r="U6" s="8">
        <v>5</v>
      </c>
      <c r="V6" s="8">
        <v>4</v>
      </c>
      <c r="W6" s="8">
        <v>4</v>
      </c>
      <c r="X6" s="8">
        <f t="shared" si="1"/>
        <v>34</v>
      </c>
      <c r="Y6" s="8">
        <v>69</v>
      </c>
      <c r="Z6" s="8">
        <v>71</v>
      </c>
      <c r="AA6" s="8">
        <v>73</v>
      </c>
      <c r="AB6" s="8">
        <f t="shared" si="2"/>
        <v>70</v>
      </c>
      <c r="AC6" s="8">
        <f t="shared" si="3"/>
        <v>283</v>
      </c>
      <c r="AD6" s="9">
        <f t="shared" si="4"/>
        <v>-5</v>
      </c>
    </row>
    <row r="7" spans="1:30" s="10" customFormat="1" ht="34.5" customHeight="1">
      <c r="A7" s="8">
        <v>3</v>
      </c>
      <c r="B7" s="8" t="s">
        <v>49</v>
      </c>
      <c r="C7" s="8" t="s">
        <v>22</v>
      </c>
      <c r="D7" s="8">
        <v>4</v>
      </c>
      <c r="E7" s="8">
        <v>6</v>
      </c>
      <c r="F7" s="8">
        <v>5</v>
      </c>
      <c r="G7" s="8">
        <v>4</v>
      </c>
      <c r="H7" s="8">
        <v>4</v>
      </c>
      <c r="I7" s="8">
        <v>6</v>
      </c>
      <c r="J7" s="8">
        <v>3</v>
      </c>
      <c r="K7" s="8">
        <v>3</v>
      </c>
      <c r="L7" s="8">
        <v>3</v>
      </c>
      <c r="M7" s="8">
        <v>4</v>
      </c>
      <c r="N7" s="8">
        <f t="shared" si="0"/>
        <v>38</v>
      </c>
      <c r="O7" s="8">
        <v>4</v>
      </c>
      <c r="P7" s="8">
        <v>4</v>
      </c>
      <c r="Q7" s="8">
        <v>2</v>
      </c>
      <c r="R7" s="8">
        <v>4</v>
      </c>
      <c r="S7" s="8">
        <v>4</v>
      </c>
      <c r="T7" s="8">
        <v>3</v>
      </c>
      <c r="U7" s="8">
        <v>5</v>
      </c>
      <c r="V7" s="8">
        <v>4</v>
      </c>
      <c r="W7" s="8">
        <v>4</v>
      </c>
      <c r="X7" s="8">
        <f t="shared" si="1"/>
        <v>34</v>
      </c>
      <c r="Y7" s="8">
        <v>71</v>
      </c>
      <c r="Z7" s="8">
        <v>70</v>
      </c>
      <c r="AA7" s="8">
        <v>72</v>
      </c>
      <c r="AB7" s="8">
        <f t="shared" si="2"/>
        <v>72</v>
      </c>
      <c r="AC7" s="8">
        <f t="shared" si="3"/>
        <v>285</v>
      </c>
      <c r="AD7" s="9">
        <f t="shared" si="4"/>
        <v>-3</v>
      </c>
    </row>
    <row r="8" spans="1:30" s="10" customFormat="1" ht="34.5" customHeight="1">
      <c r="A8" s="8">
        <v>4</v>
      </c>
      <c r="B8" s="8" t="s">
        <v>81</v>
      </c>
      <c r="C8" s="8" t="s">
        <v>25</v>
      </c>
      <c r="D8" s="8">
        <v>2</v>
      </c>
      <c r="E8" s="8">
        <v>4</v>
      </c>
      <c r="F8" s="8">
        <v>5</v>
      </c>
      <c r="G8" s="8">
        <v>4</v>
      </c>
      <c r="H8" s="8">
        <v>4</v>
      </c>
      <c r="I8" s="8">
        <v>4</v>
      </c>
      <c r="J8" s="8">
        <v>3</v>
      </c>
      <c r="K8" s="8">
        <v>4</v>
      </c>
      <c r="L8" s="8">
        <v>3</v>
      </c>
      <c r="M8" s="8">
        <v>4</v>
      </c>
      <c r="N8" s="8">
        <f t="shared" si="0"/>
        <v>35</v>
      </c>
      <c r="O8" s="8">
        <v>4</v>
      </c>
      <c r="P8" s="8">
        <v>4</v>
      </c>
      <c r="Q8" s="8">
        <v>3</v>
      </c>
      <c r="R8" s="8">
        <v>4</v>
      </c>
      <c r="S8" s="8">
        <v>4</v>
      </c>
      <c r="T8" s="8">
        <v>3</v>
      </c>
      <c r="U8" s="8">
        <v>5</v>
      </c>
      <c r="V8" s="8">
        <v>5</v>
      </c>
      <c r="W8" s="8">
        <v>4</v>
      </c>
      <c r="X8" s="8">
        <f t="shared" si="1"/>
        <v>36</v>
      </c>
      <c r="Y8" s="8">
        <v>72</v>
      </c>
      <c r="Z8" s="8">
        <v>72</v>
      </c>
      <c r="AA8" s="8">
        <v>71</v>
      </c>
      <c r="AB8" s="8">
        <f t="shared" si="2"/>
        <v>71</v>
      </c>
      <c r="AC8" s="8">
        <f t="shared" si="3"/>
        <v>286</v>
      </c>
      <c r="AD8" s="9">
        <f t="shared" si="4"/>
        <v>-2</v>
      </c>
    </row>
    <row r="9" spans="1:30" s="10" customFormat="1" ht="34.5" customHeight="1">
      <c r="A9" s="8">
        <v>5</v>
      </c>
      <c r="B9" s="8" t="s">
        <v>63</v>
      </c>
      <c r="C9" s="8" t="s">
        <v>29</v>
      </c>
      <c r="D9" s="8">
        <v>1</v>
      </c>
      <c r="E9" s="8">
        <v>5</v>
      </c>
      <c r="F9" s="8">
        <v>5</v>
      </c>
      <c r="G9" s="8">
        <v>4</v>
      </c>
      <c r="H9" s="8">
        <v>5</v>
      </c>
      <c r="I9" s="8">
        <v>5</v>
      </c>
      <c r="J9" s="8">
        <v>2</v>
      </c>
      <c r="K9" s="8">
        <v>4</v>
      </c>
      <c r="L9" s="8">
        <v>3</v>
      </c>
      <c r="M9" s="8">
        <v>4</v>
      </c>
      <c r="N9" s="8">
        <f t="shared" si="0"/>
        <v>37</v>
      </c>
      <c r="O9" s="8">
        <v>4</v>
      </c>
      <c r="P9" s="8">
        <v>3</v>
      </c>
      <c r="Q9" s="8">
        <v>3</v>
      </c>
      <c r="R9" s="8">
        <v>5</v>
      </c>
      <c r="S9" s="8">
        <v>4</v>
      </c>
      <c r="T9" s="8">
        <v>3</v>
      </c>
      <c r="U9" s="8">
        <v>4</v>
      </c>
      <c r="V9" s="8">
        <v>4</v>
      </c>
      <c r="W9" s="8">
        <v>5</v>
      </c>
      <c r="X9" s="8">
        <f t="shared" si="1"/>
        <v>35</v>
      </c>
      <c r="Y9" s="8">
        <v>68</v>
      </c>
      <c r="Z9" s="8">
        <v>74</v>
      </c>
      <c r="AA9" s="8">
        <v>72</v>
      </c>
      <c r="AB9" s="8">
        <f t="shared" si="2"/>
        <v>72</v>
      </c>
      <c r="AC9" s="8">
        <f t="shared" si="3"/>
        <v>286</v>
      </c>
      <c r="AD9" s="9">
        <f t="shared" si="4"/>
        <v>-2</v>
      </c>
    </row>
    <row r="10" spans="1:30" s="10" customFormat="1" ht="34.5" customHeight="1">
      <c r="A10" s="8">
        <v>6</v>
      </c>
      <c r="B10" s="8" t="s">
        <v>62</v>
      </c>
      <c r="C10" s="8" t="s">
        <v>21</v>
      </c>
      <c r="D10" s="8">
        <v>1</v>
      </c>
      <c r="E10" s="8">
        <v>5</v>
      </c>
      <c r="F10" s="8">
        <v>5</v>
      </c>
      <c r="G10" s="8">
        <v>4</v>
      </c>
      <c r="H10" s="8">
        <v>4</v>
      </c>
      <c r="I10" s="8">
        <v>5</v>
      </c>
      <c r="J10" s="8">
        <v>3</v>
      </c>
      <c r="K10" s="8">
        <v>4</v>
      </c>
      <c r="L10" s="8">
        <v>3</v>
      </c>
      <c r="M10" s="8">
        <v>4</v>
      </c>
      <c r="N10" s="8">
        <f t="shared" si="0"/>
        <v>37</v>
      </c>
      <c r="O10" s="8">
        <v>3</v>
      </c>
      <c r="P10" s="8">
        <v>4</v>
      </c>
      <c r="Q10" s="8">
        <v>2</v>
      </c>
      <c r="R10" s="8">
        <v>5</v>
      </c>
      <c r="S10" s="8">
        <v>4</v>
      </c>
      <c r="T10" s="8">
        <v>2</v>
      </c>
      <c r="U10" s="8">
        <v>6</v>
      </c>
      <c r="V10" s="8">
        <v>4</v>
      </c>
      <c r="W10" s="8">
        <v>3</v>
      </c>
      <c r="X10" s="8">
        <f t="shared" si="1"/>
        <v>33</v>
      </c>
      <c r="Y10" s="8">
        <v>69</v>
      </c>
      <c r="Z10" s="8">
        <v>76</v>
      </c>
      <c r="AA10" s="8">
        <v>72</v>
      </c>
      <c r="AB10" s="8">
        <f t="shared" si="2"/>
        <v>70</v>
      </c>
      <c r="AC10" s="8">
        <f t="shared" si="3"/>
        <v>287</v>
      </c>
      <c r="AD10" s="9">
        <f t="shared" si="4"/>
        <v>-1</v>
      </c>
    </row>
    <row r="11" spans="1:30" s="10" customFormat="1" ht="34.5" customHeight="1">
      <c r="A11" s="8">
        <v>7</v>
      </c>
      <c r="B11" s="8" t="s">
        <v>41</v>
      </c>
      <c r="C11" s="8" t="s">
        <v>24</v>
      </c>
      <c r="D11" s="8">
        <v>1</v>
      </c>
      <c r="E11" s="8">
        <v>4</v>
      </c>
      <c r="F11" s="8">
        <v>5</v>
      </c>
      <c r="G11" s="8">
        <v>4</v>
      </c>
      <c r="H11" s="8">
        <v>4</v>
      </c>
      <c r="I11" s="8">
        <v>5</v>
      </c>
      <c r="J11" s="8">
        <v>3</v>
      </c>
      <c r="K11" s="8">
        <v>3</v>
      </c>
      <c r="L11" s="8">
        <v>3</v>
      </c>
      <c r="M11" s="8">
        <v>4</v>
      </c>
      <c r="N11" s="8">
        <f t="shared" si="0"/>
        <v>35</v>
      </c>
      <c r="O11" s="8">
        <v>4</v>
      </c>
      <c r="P11" s="8">
        <v>4</v>
      </c>
      <c r="Q11" s="8">
        <v>2</v>
      </c>
      <c r="R11" s="8">
        <v>5</v>
      </c>
      <c r="S11" s="8">
        <v>4</v>
      </c>
      <c r="T11" s="8">
        <v>4</v>
      </c>
      <c r="U11" s="8">
        <v>5</v>
      </c>
      <c r="V11" s="8">
        <v>5</v>
      </c>
      <c r="W11" s="8">
        <v>4</v>
      </c>
      <c r="X11" s="8">
        <f t="shared" si="1"/>
        <v>37</v>
      </c>
      <c r="Y11" s="8">
        <v>74</v>
      </c>
      <c r="Z11" s="8">
        <v>72</v>
      </c>
      <c r="AA11" s="8">
        <v>69</v>
      </c>
      <c r="AB11" s="8">
        <f t="shared" si="2"/>
        <v>72</v>
      </c>
      <c r="AC11" s="8">
        <f t="shared" si="3"/>
        <v>287</v>
      </c>
      <c r="AD11" s="9">
        <f t="shared" si="4"/>
        <v>-1</v>
      </c>
    </row>
    <row r="12" spans="1:30" s="10" customFormat="1" ht="34.5" customHeight="1">
      <c r="A12" s="8">
        <v>8</v>
      </c>
      <c r="B12" s="8" t="s">
        <v>44</v>
      </c>
      <c r="C12" s="8" t="s">
        <v>24</v>
      </c>
      <c r="D12" s="8">
        <v>2</v>
      </c>
      <c r="E12" s="8">
        <v>4</v>
      </c>
      <c r="F12" s="8">
        <v>5</v>
      </c>
      <c r="G12" s="8">
        <v>5</v>
      </c>
      <c r="H12" s="8">
        <v>5</v>
      </c>
      <c r="I12" s="8">
        <v>5</v>
      </c>
      <c r="J12" s="8">
        <v>3</v>
      </c>
      <c r="K12" s="8">
        <v>5</v>
      </c>
      <c r="L12" s="8">
        <v>3</v>
      </c>
      <c r="M12" s="8">
        <v>4</v>
      </c>
      <c r="N12" s="8">
        <f t="shared" si="0"/>
        <v>39</v>
      </c>
      <c r="O12" s="8">
        <v>3</v>
      </c>
      <c r="P12" s="8">
        <v>4</v>
      </c>
      <c r="Q12" s="8">
        <v>2</v>
      </c>
      <c r="R12" s="8">
        <v>5</v>
      </c>
      <c r="S12" s="8">
        <v>3</v>
      </c>
      <c r="T12" s="8">
        <v>3</v>
      </c>
      <c r="U12" s="8">
        <v>5</v>
      </c>
      <c r="V12" s="8">
        <v>6</v>
      </c>
      <c r="W12" s="8">
        <v>4</v>
      </c>
      <c r="X12" s="8">
        <f t="shared" si="1"/>
        <v>35</v>
      </c>
      <c r="Y12" s="8">
        <v>71</v>
      </c>
      <c r="Z12" s="8">
        <v>74</v>
      </c>
      <c r="AA12" s="8">
        <v>68</v>
      </c>
      <c r="AB12" s="8">
        <f t="shared" si="2"/>
        <v>74</v>
      </c>
      <c r="AC12" s="8">
        <f t="shared" si="3"/>
        <v>287</v>
      </c>
      <c r="AD12" s="9">
        <f t="shared" si="4"/>
        <v>-1</v>
      </c>
    </row>
    <row r="13" spans="1:30" s="11" customFormat="1" ht="34.5" customHeight="1">
      <c r="A13" s="8">
        <v>9</v>
      </c>
      <c r="B13" s="8" t="s">
        <v>61</v>
      </c>
      <c r="C13" s="8" t="s">
        <v>17</v>
      </c>
      <c r="D13" s="8">
        <v>4</v>
      </c>
      <c r="E13" s="8">
        <v>5</v>
      </c>
      <c r="F13" s="8">
        <v>5</v>
      </c>
      <c r="G13" s="8">
        <v>4</v>
      </c>
      <c r="H13" s="8">
        <v>4</v>
      </c>
      <c r="I13" s="8">
        <v>5</v>
      </c>
      <c r="J13" s="8">
        <v>3</v>
      </c>
      <c r="K13" s="8">
        <v>4</v>
      </c>
      <c r="L13" s="8">
        <v>2</v>
      </c>
      <c r="M13" s="8">
        <v>4</v>
      </c>
      <c r="N13" s="8">
        <f t="shared" si="0"/>
        <v>36</v>
      </c>
      <c r="O13" s="8">
        <v>3</v>
      </c>
      <c r="P13" s="8">
        <v>5</v>
      </c>
      <c r="Q13" s="8">
        <v>4</v>
      </c>
      <c r="R13" s="8">
        <v>5</v>
      </c>
      <c r="S13" s="8">
        <v>5</v>
      </c>
      <c r="T13" s="8">
        <v>3</v>
      </c>
      <c r="U13" s="8">
        <v>5</v>
      </c>
      <c r="V13" s="8">
        <v>4</v>
      </c>
      <c r="W13" s="8">
        <v>4</v>
      </c>
      <c r="X13" s="8">
        <f t="shared" si="1"/>
        <v>38</v>
      </c>
      <c r="Y13" s="8">
        <v>69</v>
      </c>
      <c r="Z13" s="8">
        <v>70</v>
      </c>
      <c r="AA13" s="8">
        <v>75</v>
      </c>
      <c r="AB13" s="8">
        <f t="shared" si="2"/>
        <v>74</v>
      </c>
      <c r="AC13" s="8">
        <f t="shared" si="3"/>
        <v>288</v>
      </c>
      <c r="AD13" s="9">
        <f t="shared" si="4"/>
        <v>0</v>
      </c>
    </row>
    <row r="14" spans="1:30" s="11" customFormat="1" ht="34.5" customHeight="1">
      <c r="A14" s="8">
        <v>10</v>
      </c>
      <c r="B14" s="8" t="s">
        <v>64</v>
      </c>
      <c r="C14" s="8" t="s">
        <v>21</v>
      </c>
      <c r="D14" s="8">
        <v>2</v>
      </c>
      <c r="E14" s="8">
        <v>4</v>
      </c>
      <c r="F14" s="8">
        <v>5</v>
      </c>
      <c r="G14" s="8">
        <v>3</v>
      </c>
      <c r="H14" s="8">
        <v>3</v>
      </c>
      <c r="I14" s="8">
        <v>5</v>
      </c>
      <c r="J14" s="8">
        <v>3</v>
      </c>
      <c r="K14" s="8">
        <v>3</v>
      </c>
      <c r="L14" s="8">
        <v>3</v>
      </c>
      <c r="M14" s="8">
        <v>3</v>
      </c>
      <c r="N14" s="8">
        <f t="shared" si="0"/>
        <v>32</v>
      </c>
      <c r="O14" s="8">
        <v>3</v>
      </c>
      <c r="P14" s="8">
        <v>4</v>
      </c>
      <c r="Q14" s="8">
        <v>3</v>
      </c>
      <c r="R14" s="8">
        <v>5</v>
      </c>
      <c r="S14" s="8">
        <v>4</v>
      </c>
      <c r="T14" s="8">
        <v>3</v>
      </c>
      <c r="U14" s="8">
        <v>6</v>
      </c>
      <c r="V14" s="8">
        <v>4</v>
      </c>
      <c r="W14" s="8">
        <v>5</v>
      </c>
      <c r="X14" s="8">
        <f t="shared" si="1"/>
        <v>37</v>
      </c>
      <c r="Y14" s="8">
        <v>69</v>
      </c>
      <c r="Z14" s="8">
        <v>75</v>
      </c>
      <c r="AA14" s="8">
        <v>76</v>
      </c>
      <c r="AB14" s="8">
        <f t="shared" si="2"/>
        <v>69</v>
      </c>
      <c r="AC14" s="8">
        <f t="shared" si="3"/>
        <v>289</v>
      </c>
      <c r="AD14" s="9">
        <f t="shared" si="4"/>
        <v>1</v>
      </c>
    </row>
    <row r="15" spans="1:30" s="11" customFormat="1" ht="34.5" customHeight="1">
      <c r="A15" s="8">
        <v>11</v>
      </c>
      <c r="B15" s="8" t="s">
        <v>47</v>
      </c>
      <c r="C15" s="8" t="s">
        <v>24</v>
      </c>
      <c r="D15" s="8">
        <v>3</v>
      </c>
      <c r="E15" s="8">
        <v>4</v>
      </c>
      <c r="F15" s="8">
        <v>5</v>
      </c>
      <c r="G15" s="8">
        <v>4</v>
      </c>
      <c r="H15" s="8">
        <v>4</v>
      </c>
      <c r="I15" s="8">
        <v>5</v>
      </c>
      <c r="J15" s="8">
        <v>3</v>
      </c>
      <c r="K15" s="8">
        <v>4</v>
      </c>
      <c r="L15" s="8">
        <v>3</v>
      </c>
      <c r="M15" s="8">
        <v>4</v>
      </c>
      <c r="N15" s="8">
        <f t="shared" si="0"/>
        <v>36</v>
      </c>
      <c r="O15" s="8">
        <v>4</v>
      </c>
      <c r="P15" s="8">
        <v>5</v>
      </c>
      <c r="Q15" s="8">
        <v>2</v>
      </c>
      <c r="R15" s="8">
        <v>5</v>
      </c>
      <c r="S15" s="8">
        <v>3</v>
      </c>
      <c r="T15" s="8">
        <v>3</v>
      </c>
      <c r="U15" s="8">
        <v>4</v>
      </c>
      <c r="V15" s="8">
        <v>3</v>
      </c>
      <c r="W15" s="8">
        <v>5</v>
      </c>
      <c r="X15" s="8">
        <f t="shared" si="1"/>
        <v>34</v>
      </c>
      <c r="Y15" s="8">
        <v>73</v>
      </c>
      <c r="Z15" s="8">
        <v>71</v>
      </c>
      <c r="AA15" s="8">
        <v>75</v>
      </c>
      <c r="AB15" s="8">
        <f t="shared" si="2"/>
        <v>70</v>
      </c>
      <c r="AC15" s="8">
        <f t="shared" si="3"/>
        <v>289</v>
      </c>
      <c r="AD15" s="9">
        <f t="shared" si="4"/>
        <v>1</v>
      </c>
    </row>
    <row r="16" spans="1:30" s="11" customFormat="1" ht="34.5" customHeight="1">
      <c r="A16" s="8">
        <v>12</v>
      </c>
      <c r="B16" s="8" t="s">
        <v>86</v>
      </c>
      <c r="C16" s="8" t="s">
        <v>25</v>
      </c>
      <c r="D16" s="8">
        <v>4</v>
      </c>
      <c r="E16" s="8">
        <v>4</v>
      </c>
      <c r="F16" s="8">
        <v>5</v>
      </c>
      <c r="G16" s="8">
        <v>4</v>
      </c>
      <c r="H16" s="8">
        <v>4</v>
      </c>
      <c r="I16" s="8">
        <v>5</v>
      </c>
      <c r="J16" s="8">
        <v>3</v>
      </c>
      <c r="K16" s="8">
        <v>4</v>
      </c>
      <c r="L16" s="8">
        <v>3</v>
      </c>
      <c r="M16" s="8">
        <v>4</v>
      </c>
      <c r="N16" s="8">
        <f t="shared" si="0"/>
        <v>36</v>
      </c>
      <c r="O16" s="8">
        <v>4</v>
      </c>
      <c r="P16" s="8">
        <v>4</v>
      </c>
      <c r="Q16" s="8">
        <v>3</v>
      </c>
      <c r="R16" s="8">
        <v>5</v>
      </c>
      <c r="S16" s="8">
        <v>5</v>
      </c>
      <c r="T16" s="8">
        <v>3</v>
      </c>
      <c r="U16" s="8">
        <v>4</v>
      </c>
      <c r="V16" s="8">
        <v>4</v>
      </c>
      <c r="W16" s="8">
        <v>4</v>
      </c>
      <c r="X16" s="8">
        <f t="shared" si="1"/>
        <v>36</v>
      </c>
      <c r="Y16" s="8">
        <v>69</v>
      </c>
      <c r="Z16" s="8">
        <v>77</v>
      </c>
      <c r="AA16" s="8">
        <v>71</v>
      </c>
      <c r="AB16" s="8">
        <f t="shared" si="2"/>
        <v>72</v>
      </c>
      <c r="AC16" s="8">
        <f t="shared" si="3"/>
        <v>289</v>
      </c>
      <c r="AD16" s="9">
        <f t="shared" si="4"/>
        <v>1</v>
      </c>
    </row>
    <row r="17" spans="1:30" s="11" customFormat="1" ht="34.5" customHeight="1">
      <c r="A17" s="8">
        <v>13</v>
      </c>
      <c r="B17" s="8" t="s">
        <v>73</v>
      </c>
      <c r="C17" s="8" t="s">
        <v>16</v>
      </c>
      <c r="D17" s="8">
        <v>3</v>
      </c>
      <c r="E17" s="8">
        <v>4</v>
      </c>
      <c r="F17" s="8">
        <v>4</v>
      </c>
      <c r="G17" s="8">
        <v>4</v>
      </c>
      <c r="H17" s="8">
        <v>4</v>
      </c>
      <c r="I17" s="8">
        <v>5</v>
      </c>
      <c r="J17" s="8">
        <v>4</v>
      </c>
      <c r="K17" s="8">
        <v>4</v>
      </c>
      <c r="L17" s="8">
        <v>3</v>
      </c>
      <c r="M17" s="8">
        <v>4</v>
      </c>
      <c r="N17" s="8">
        <f t="shared" si="0"/>
        <v>36</v>
      </c>
      <c r="O17" s="8">
        <v>4</v>
      </c>
      <c r="P17" s="8">
        <v>3</v>
      </c>
      <c r="Q17" s="8">
        <v>2</v>
      </c>
      <c r="R17" s="8">
        <v>6</v>
      </c>
      <c r="S17" s="8">
        <v>3</v>
      </c>
      <c r="T17" s="8">
        <v>3</v>
      </c>
      <c r="U17" s="8">
        <v>4</v>
      </c>
      <c r="V17" s="8">
        <v>6</v>
      </c>
      <c r="W17" s="8">
        <v>5</v>
      </c>
      <c r="X17" s="8">
        <f t="shared" si="1"/>
        <v>36</v>
      </c>
      <c r="Y17" s="8">
        <v>74</v>
      </c>
      <c r="Z17" s="8">
        <v>68</v>
      </c>
      <c r="AA17" s="8">
        <v>75</v>
      </c>
      <c r="AB17" s="8">
        <f t="shared" si="2"/>
        <v>72</v>
      </c>
      <c r="AC17" s="8">
        <f t="shared" si="3"/>
        <v>289</v>
      </c>
      <c r="AD17" s="9">
        <f t="shared" si="4"/>
        <v>1</v>
      </c>
    </row>
    <row r="18" spans="1:30" s="11" customFormat="1" ht="34.5" customHeight="1">
      <c r="A18" s="8">
        <v>14</v>
      </c>
      <c r="B18" s="8" t="s">
        <v>56</v>
      </c>
      <c r="C18" s="8" t="s">
        <v>17</v>
      </c>
      <c r="D18" s="8">
        <v>2</v>
      </c>
      <c r="E18" s="8">
        <v>4</v>
      </c>
      <c r="F18" s="8">
        <v>5</v>
      </c>
      <c r="G18" s="8">
        <v>5</v>
      </c>
      <c r="H18" s="8">
        <v>5</v>
      </c>
      <c r="I18" s="8">
        <v>6</v>
      </c>
      <c r="J18" s="8">
        <v>4</v>
      </c>
      <c r="K18" s="8">
        <v>4</v>
      </c>
      <c r="L18" s="8">
        <v>3</v>
      </c>
      <c r="M18" s="8">
        <v>4</v>
      </c>
      <c r="N18" s="8">
        <f t="shared" si="0"/>
        <v>40</v>
      </c>
      <c r="O18" s="8">
        <v>4</v>
      </c>
      <c r="P18" s="8">
        <v>4</v>
      </c>
      <c r="Q18" s="8">
        <v>3</v>
      </c>
      <c r="R18" s="8">
        <v>6</v>
      </c>
      <c r="S18" s="8">
        <v>4</v>
      </c>
      <c r="T18" s="8">
        <v>3</v>
      </c>
      <c r="U18" s="8">
        <v>5</v>
      </c>
      <c r="V18" s="8">
        <v>4</v>
      </c>
      <c r="W18" s="8">
        <v>4</v>
      </c>
      <c r="X18" s="8">
        <f t="shared" si="1"/>
        <v>37</v>
      </c>
      <c r="Y18" s="8">
        <v>73</v>
      </c>
      <c r="Z18" s="8">
        <v>70</v>
      </c>
      <c r="AA18" s="8">
        <v>69</v>
      </c>
      <c r="AB18" s="8">
        <f t="shared" si="2"/>
        <v>77</v>
      </c>
      <c r="AC18" s="8">
        <f t="shared" si="3"/>
        <v>289</v>
      </c>
      <c r="AD18" s="9">
        <f t="shared" si="4"/>
        <v>1</v>
      </c>
    </row>
    <row r="19" spans="1:30" s="11" customFormat="1" ht="34.5" customHeight="1">
      <c r="A19" s="8">
        <v>15</v>
      </c>
      <c r="B19" s="8" t="s">
        <v>50</v>
      </c>
      <c r="C19" s="8" t="s">
        <v>24</v>
      </c>
      <c r="D19" s="8">
        <v>4</v>
      </c>
      <c r="E19" s="8">
        <v>4</v>
      </c>
      <c r="F19" s="8">
        <v>5</v>
      </c>
      <c r="G19" s="8">
        <v>4</v>
      </c>
      <c r="H19" s="8">
        <v>4</v>
      </c>
      <c r="I19" s="8">
        <v>5</v>
      </c>
      <c r="J19" s="8">
        <v>3</v>
      </c>
      <c r="K19" s="8">
        <v>3</v>
      </c>
      <c r="L19" s="8">
        <v>2</v>
      </c>
      <c r="M19" s="8">
        <v>5</v>
      </c>
      <c r="N19" s="8">
        <f t="shared" si="0"/>
        <v>35</v>
      </c>
      <c r="O19" s="8">
        <v>4</v>
      </c>
      <c r="P19" s="8">
        <v>4</v>
      </c>
      <c r="Q19" s="8">
        <v>2</v>
      </c>
      <c r="R19" s="8">
        <v>5</v>
      </c>
      <c r="S19" s="8">
        <v>3</v>
      </c>
      <c r="T19" s="8">
        <v>3</v>
      </c>
      <c r="U19" s="8">
        <v>5</v>
      </c>
      <c r="V19" s="8">
        <v>5</v>
      </c>
      <c r="W19" s="8">
        <v>5</v>
      </c>
      <c r="X19" s="8">
        <f t="shared" si="1"/>
        <v>36</v>
      </c>
      <c r="Y19" s="8">
        <v>71</v>
      </c>
      <c r="Z19" s="8">
        <v>75</v>
      </c>
      <c r="AA19" s="8">
        <v>74</v>
      </c>
      <c r="AB19" s="8">
        <f t="shared" si="2"/>
        <v>71</v>
      </c>
      <c r="AC19" s="8">
        <f t="shared" si="3"/>
        <v>291</v>
      </c>
      <c r="AD19" s="9">
        <f t="shared" si="4"/>
        <v>3</v>
      </c>
    </row>
    <row r="20" spans="1:30" s="11" customFormat="1" ht="34.5" customHeight="1">
      <c r="A20" s="8">
        <v>16</v>
      </c>
      <c r="B20" s="8" t="s">
        <v>32</v>
      </c>
      <c r="C20" s="8" t="s">
        <v>15</v>
      </c>
      <c r="D20" s="8">
        <v>1</v>
      </c>
      <c r="E20" s="8">
        <v>3</v>
      </c>
      <c r="F20" s="8">
        <v>5</v>
      </c>
      <c r="G20" s="8">
        <v>3</v>
      </c>
      <c r="H20" s="8">
        <v>5</v>
      </c>
      <c r="I20" s="8">
        <v>5</v>
      </c>
      <c r="J20" s="8">
        <v>2</v>
      </c>
      <c r="K20" s="8">
        <v>4</v>
      </c>
      <c r="L20" s="8">
        <v>2</v>
      </c>
      <c r="M20" s="8">
        <v>5</v>
      </c>
      <c r="N20" s="8">
        <f t="shared" si="0"/>
        <v>34</v>
      </c>
      <c r="O20" s="8">
        <v>4</v>
      </c>
      <c r="P20" s="8">
        <v>4</v>
      </c>
      <c r="Q20" s="8">
        <v>3</v>
      </c>
      <c r="R20" s="8">
        <v>5</v>
      </c>
      <c r="S20" s="8">
        <v>4</v>
      </c>
      <c r="T20" s="8">
        <v>3</v>
      </c>
      <c r="U20" s="8">
        <v>4</v>
      </c>
      <c r="V20" s="8">
        <v>5</v>
      </c>
      <c r="W20" s="8">
        <v>4</v>
      </c>
      <c r="X20" s="8">
        <f t="shared" si="1"/>
        <v>36</v>
      </c>
      <c r="Y20" s="8">
        <v>72</v>
      </c>
      <c r="Z20" s="8">
        <v>74</v>
      </c>
      <c r="AA20" s="8">
        <v>76</v>
      </c>
      <c r="AB20" s="8">
        <f t="shared" si="2"/>
        <v>70</v>
      </c>
      <c r="AC20" s="8">
        <f t="shared" si="3"/>
        <v>292</v>
      </c>
      <c r="AD20" s="9">
        <f t="shared" si="4"/>
        <v>4</v>
      </c>
    </row>
    <row r="21" spans="1:30" s="11" customFormat="1" ht="34.5" customHeight="1">
      <c r="A21" s="8">
        <v>17</v>
      </c>
      <c r="B21" s="8" t="s">
        <v>83</v>
      </c>
      <c r="C21" s="8" t="s">
        <v>23</v>
      </c>
      <c r="D21" s="8">
        <v>3</v>
      </c>
      <c r="E21" s="8">
        <v>4</v>
      </c>
      <c r="F21" s="8">
        <v>5</v>
      </c>
      <c r="G21" s="8">
        <v>3</v>
      </c>
      <c r="H21" s="8">
        <v>5</v>
      </c>
      <c r="I21" s="8">
        <v>5</v>
      </c>
      <c r="J21" s="8">
        <v>3</v>
      </c>
      <c r="K21" s="8">
        <v>3</v>
      </c>
      <c r="L21" s="8">
        <v>3</v>
      </c>
      <c r="M21" s="8">
        <v>4</v>
      </c>
      <c r="N21" s="8">
        <f t="shared" si="0"/>
        <v>35</v>
      </c>
      <c r="O21" s="8">
        <v>4</v>
      </c>
      <c r="P21" s="8">
        <v>5</v>
      </c>
      <c r="Q21" s="8">
        <v>3</v>
      </c>
      <c r="R21" s="8">
        <v>5</v>
      </c>
      <c r="S21" s="8">
        <v>4</v>
      </c>
      <c r="T21" s="8">
        <v>4</v>
      </c>
      <c r="U21" s="8">
        <v>5</v>
      </c>
      <c r="V21" s="8">
        <v>4</v>
      </c>
      <c r="W21" s="8">
        <v>4</v>
      </c>
      <c r="X21" s="8">
        <f t="shared" si="1"/>
        <v>38</v>
      </c>
      <c r="Y21" s="8">
        <v>70</v>
      </c>
      <c r="Z21" s="8">
        <v>71</v>
      </c>
      <c r="AA21" s="8">
        <v>78</v>
      </c>
      <c r="AB21" s="8">
        <f t="shared" si="2"/>
        <v>73</v>
      </c>
      <c r="AC21" s="8">
        <f t="shared" si="3"/>
        <v>292</v>
      </c>
      <c r="AD21" s="9">
        <f t="shared" si="4"/>
        <v>4</v>
      </c>
    </row>
    <row r="22" spans="1:30" s="11" customFormat="1" ht="34.5" customHeight="1">
      <c r="A22" s="8">
        <v>18</v>
      </c>
      <c r="B22" s="8" t="s">
        <v>60</v>
      </c>
      <c r="C22" s="8" t="s">
        <v>27</v>
      </c>
      <c r="D22" s="8">
        <v>4</v>
      </c>
      <c r="E22" s="8">
        <v>4</v>
      </c>
      <c r="F22" s="8">
        <v>5</v>
      </c>
      <c r="G22" s="8">
        <v>4</v>
      </c>
      <c r="H22" s="8">
        <v>4</v>
      </c>
      <c r="I22" s="8">
        <v>6</v>
      </c>
      <c r="J22" s="8">
        <v>3</v>
      </c>
      <c r="K22" s="8">
        <v>4</v>
      </c>
      <c r="L22" s="8">
        <v>3</v>
      </c>
      <c r="M22" s="8">
        <v>4</v>
      </c>
      <c r="N22" s="8">
        <f t="shared" si="0"/>
        <v>37</v>
      </c>
      <c r="O22" s="8">
        <v>3</v>
      </c>
      <c r="P22" s="8">
        <v>4</v>
      </c>
      <c r="Q22" s="8">
        <v>2</v>
      </c>
      <c r="R22" s="8">
        <v>4</v>
      </c>
      <c r="S22" s="8">
        <v>4</v>
      </c>
      <c r="T22" s="8">
        <v>3</v>
      </c>
      <c r="U22" s="8">
        <v>4</v>
      </c>
      <c r="V22" s="8">
        <v>3</v>
      </c>
      <c r="W22" s="8">
        <v>5</v>
      </c>
      <c r="X22" s="8">
        <f t="shared" si="1"/>
        <v>32</v>
      </c>
      <c r="Y22" s="8">
        <v>76</v>
      </c>
      <c r="Z22" s="8">
        <v>77</v>
      </c>
      <c r="AA22" s="8">
        <v>71</v>
      </c>
      <c r="AB22" s="8">
        <f t="shared" si="2"/>
        <v>69</v>
      </c>
      <c r="AC22" s="8">
        <f t="shared" si="3"/>
        <v>293</v>
      </c>
      <c r="AD22" s="9">
        <f t="shared" si="4"/>
        <v>5</v>
      </c>
    </row>
    <row r="23" spans="1:30" s="11" customFormat="1" ht="34.5" customHeight="1">
      <c r="A23" s="8">
        <v>19</v>
      </c>
      <c r="B23" s="8" t="s">
        <v>43</v>
      </c>
      <c r="C23" s="8" t="s">
        <v>22</v>
      </c>
      <c r="D23" s="8">
        <v>2</v>
      </c>
      <c r="E23" s="8">
        <v>4</v>
      </c>
      <c r="F23" s="8">
        <v>6</v>
      </c>
      <c r="G23" s="8">
        <v>5</v>
      </c>
      <c r="H23" s="8">
        <v>3</v>
      </c>
      <c r="I23" s="8">
        <v>5</v>
      </c>
      <c r="J23" s="8">
        <v>3</v>
      </c>
      <c r="K23" s="8">
        <v>4</v>
      </c>
      <c r="L23" s="8">
        <v>3</v>
      </c>
      <c r="M23" s="8">
        <v>4</v>
      </c>
      <c r="N23" s="8">
        <f t="shared" si="0"/>
        <v>37</v>
      </c>
      <c r="O23" s="8">
        <v>4</v>
      </c>
      <c r="P23" s="8">
        <v>5</v>
      </c>
      <c r="Q23" s="8">
        <v>3</v>
      </c>
      <c r="R23" s="8">
        <v>5</v>
      </c>
      <c r="S23" s="8">
        <v>4</v>
      </c>
      <c r="T23" s="8">
        <v>3</v>
      </c>
      <c r="U23" s="8">
        <v>5</v>
      </c>
      <c r="V23" s="8">
        <v>4</v>
      </c>
      <c r="W23" s="8">
        <v>4</v>
      </c>
      <c r="X23" s="8">
        <f t="shared" si="1"/>
        <v>37</v>
      </c>
      <c r="Y23" s="8">
        <v>78</v>
      </c>
      <c r="Z23" s="8">
        <v>69</v>
      </c>
      <c r="AA23" s="8">
        <v>72</v>
      </c>
      <c r="AB23" s="8">
        <f t="shared" si="2"/>
        <v>74</v>
      </c>
      <c r="AC23" s="8">
        <f t="shared" si="3"/>
        <v>293</v>
      </c>
      <c r="AD23" s="9">
        <f t="shared" si="4"/>
        <v>5</v>
      </c>
    </row>
    <row r="24" spans="1:30" s="11" customFormat="1" ht="34.5" customHeight="1">
      <c r="A24" s="8">
        <v>20</v>
      </c>
      <c r="B24" s="8" t="s">
        <v>45</v>
      </c>
      <c r="C24" s="8" t="s">
        <v>28</v>
      </c>
      <c r="D24" s="8">
        <v>3</v>
      </c>
      <c r="E24" s="8">
        <v>5</v>
      </c>
      <c r="F24" s="8">
        <v>5</v>
      </c>
      <c r="G24" s="8">
        <v>4</v>
      </c>
      <c r="H24" s="8">
        <v>4</v>
      </c>
      <c r="I24" s="8">
        <v>5</v>
      </c>
      <c r="J24" s="8">
        <v>4</v>
      </c>
      <c r="K24" s="8">
        <v>4</v>
      </c>
      <c r="L24" s="8">
        <v>2</v>
      </c>
      <c r="M24" s="8">
        <v>5</v>
      </c>
      <c r="N24" s="8">
        <f t="shared" si="0"/>
        <v>38</v>
      </c>
      <c r="O24" s="8">
        <v>4</v>
      </c>
      <c r="P24" s="8">
        <v>4</v>
      </c>
      <c r="Q24" s="8">
        <v>3</v>
      </c>
      <c r="R24" s="8">
        <v>4</v>
      </c>
      <c r="S24" s="8">
        <v>3</v>
      </c>
      <c r="T24" s="8">
        <v>3</v>
      </c>
      <c r="U24" s="8">
        <v>5</v>
      </c>
      <c r="V24" s="8">
        <v>3</v>
      </c>
      <c r="W24" s="8">
        <v>4</v>
      </c>
      <c r="X24" s="8">
        <f t="shared" si="1"/>
        <v>33</v>
      </c>
      <c r="Y24" s="8">
        <v>79</v>
      </c>
      <c r="Z24" s="8">
        <v>75</v>
      </c>
      <c r="AA24" s="8">
        <v>69</v>
      </c>
      <c r="AB24" s="8">
        <f t="shared" si="2"/>
        <v>71</v>
      </c>
      <c r="AC24" s="8">
        <f t="shared" si="3"/>
        <v>294</v>
      </c>
      <c r="AD24" s="9">
        <f t="shared" si="4"/>
        <v>6</v>
      </c>
    </row>
    <row r="25" spans="1:30" s="11" customFormat="1" ht="34.5" customHeight="1">
      <c r="A25" s="8">
        <v>21</v>
      </c>
      <c r="B25" s="8" t="s">
        <v>71</v>
      </c>
      <c r="C25" s="8" t="s">
        <v>16</v>
      </c>
      <c r="D25" s="8">
        <v>2</v>
      </c>
      <c r="E25" s="8">
        <v>4</v>
      </c>
      <c r="F25" s="8">
        <v>6</v>
      </c>
      <c r="G25" s="8">
        <v>4</v>
      </c>
      <c r="H25" s="8">
        <v>4</v>
      </c>
      <c r="I25" s="8">
        <v>5</v>
      </c>
      <c r="J25" s="8">
        <v>3</v>
      </c>
      <c r="K25" s="8">
        <v>5</v>
      </c>
      <c r="L25" s="8">
        <v>3</v>
      </c>
      <c r="M25" s="8">
        <v>4</v>
      </c>
      <c r="N25" s="8">
        <f t="shared" si="0"/>
        <v>38</v>
      </c>
      <c r="O25" s="8">
        <v>4</v>
      </c>
      <c r="P25" s="8">
        <v>5</v>
      </c>
      <c r="Q25" s="8">
        <v>3</v>
      </c>
      <c r="R25" s="8">
        <v>5</v>
      </c>
      <c r="S25" s="8">
        <v>3</v>
      </c>
      <c r="T25" s="8">
        <v>3</v>
      </c>
      <c r="U25" s="8">
        <v>5</v>
      </c>
      <c r="V25" s="8">
        <v>5</v>
      </c>
      <c r="W25" s="8">
        <v>6</v>
      </c>
      <c r="X25" s="8">
        <f t="shared" si="1"/>
        <v>39</v>
      </c>
      <c r="Y25" s="8">
        <v>73</v>
      </c>
      <c r="Z25" s="8">
        <v>73</v>
      </c>
      <c r="AA25" s="8">
        <v>71</v>
      </c>
      <c r="AB25" s="8">
        <f t="shared" si="2"/>
        <v>77</v>
      </c>
      <c r="AC25" s="8">
        <f t="shared" si="3"/>
        <v>294</v>
      </c>
      <c r="AD25" s="9">
        <f t="shared" si="4"/>
        <v>6</v>
      </c>
    </row>
    <row r="26" spans="1:30" s="11" customFormat="1" ht="34.5" customHeight="1">
      <c r="A26" s="8">
        <v>22</v>
      </c>
      <c r="B26" s="8" t="s">
        <v>91</v>
      </c>
      <c r="C26" s="8" t="s">
        <v>26</v>
      </c>
      <c r="D26" s="8">
        <v>4</v>
      </c>
      <c r="E26" s="8">
        <v>4</v>
      </c>
      <c r="F26" s="8">
        <v>5</v>
      </c>
      <c r="G26" s="8">
        <v>4</v>
      </c>
      <c r="H26" s="8">
        <v>4</v>
      </c>
      <c r="I26" s="8">
        <v>6</v>
      </c>
      <c r="J26" s="8">
        <v>3</v>
      </c>
      <c r="K26" s="8">
        <v>4</v>
      </c>
      <c r="L26" s="8">
        <v>3</v>
      </c>
      <c r="M26" s="8">
        <v>5</v>
      </c>
      <c r="N26" s="8">
        <f t="shared" si="0"/>
        <v>38</v>
      </c>
      <c r="O26" s="8">
        <v>4</v>
      </c>
      <c r="P26" s="8">
        <v>4</v>
      </c>
      <c r="Q26" s="8">
        <v>3</v>
      </c>
      <c r="R26" s="8">
        <v>5</v>
      </c>
      <c r="S26" s="8">
        <v>4</v>
      </c>
      <c r="T26" s="8">
        <v>3</v>
      </c>
      <c r="U26" s="8">
        <v>5</v>
      </c>
      <c r="V26" s="8">
        <v>4</v>
      </c>
      <c r="W26" s="8">
        <v>4</v>
      </c>
      <c r="X26" s="8">
        <f t="shared" si="1"/>
        <v>36</v>
      </c>
      <c r="Y26" s="8">
        <v>73</v>
      </c>
      <c r="Z26" s="8">
        <v>76</v>
      </c>
      <c r="AA26" s="8">
        <v>72</v>
      </c>
      <c r="AB26" s="8">
        <f t="shared" si="2"/>
        <v>74</v>
      </c>
      <c r="AC26" s="8">
        <f t="shared" si="3"/>
        <v>295</v>
      </c>
      <c r="AD26" s="9">
        <f t="shared" si="4"/>
        <v>7</v>
      </c>
    </row>
    <row r="27" spans="1:30" s="11" customFormat="1" ht="34.5" customHeight="1">
      <c r="A27" s="8">
        <v>23</v>
      </c>
      <c r="B27" s="8" t="s">
        <v>53</v>
      </c>
      <c r="C27" s="8" t="s">
        <v>17</v>
      </c>
      <c r="D27" s="8">
        <v>1</v>
      </c>
      <c r="E27" s="8">
        <v>4</v>
      </c>
      <c r="F27" s="8">
        <v>5</v>
      </c>
      <c r="G27" s="8">
        <v>4</v>
      </c>
      <c r="H27" s="8">
        <v>5</v>
      </c>
      <c r="I27" s="8">
        <v>5</v>
      </c>
      <c r="J27" s="8">
        <v>3</v>
      </c>
      <c r="K27" s="8">
        <v>4</v>
      </c>
      <c r="L27" s="8">
        <v>3</v>
      </c>
      <c r="M27" s="8">
        <v>4</v>
      </c>
      <c r="N27" s="8">
        <f t="shared" si="0"/>
        <v>37</v>
      </c>
      <c r="O27" s="8">
        <v>4</v>
      </c>
      <c r="P27" s="8">
        <v>4</v>
      </c>
      <c r="Q27" s="8">
        <v>3</v>
      </c>
      <c r="R27" s="8">
        <v>5</v>
      </c>
      <c r="S27" s="8">
        <v>4</v>
      </c>
      <c r="T27" s="8">
        <v>3</v>
      </c>
      <c r="U27" s="8">
        <v>5</v>
      </c>
      <c r="V27" s="8">
        <v>4</v>
      </c>
      <c r="W27" s="8">
        <v>5</v>
      </c>
      <c r="X27" s="8">
        <f t="shared" si="1"/>
        <v>37</v>
      </c>
      <c r="Y27" s="8">
        <v>72</v>
      </c>
      <c r="Z27" s="8">
        <v>73</v>
      </c>
      <c r="AA27" s="8">
        <v>76</v>
      </c>
      <c r="AB27" s="8">
        <f t="shared" si="2"/>
        <v>74</v>
      </c>
      <c r="AC27" s="8">
        <f t="shared" si="3"/>
        <v>295</v>
      </c>
      <c r="AD27" s="9">
        <f t="shared" si="4"/>
        <v>7</v>
      </c>
    </row>
    <row r="28" spans="1:30" s="11" customFormat="1" ht="34.5" customHeight="1">
      <c r="A28" s="8">
        <v>24</v>
      </c>
      <c r="B28" s="8" t="s">
        <v>52</v>
      </c>
      <c r="C28" s="8" t="s">
        <v>27</v>
      </c>
      <c r="D28" s="8">
        <v>1</v>
      </c>
      <c r="E28" s="8">
        <v>4</v>
      </c>
      <c r="F28" s="8">
        <v>5</v>
      </c>
      <c r="G28" s="8">
        <v>3</v>
      </c>
      <c r="H28" s="8">
        <v>5</v>
      </c>
      <c r="I28" s="8">
        <v>6</v>
      </c>
      <c r="J28" s="8">
        <v>4</v>
      </c>
      <c r="K28" s="8">
        <v>5</v>
      </c>
      <c r="L28" s="8">
        <v>3</v>
      </c>
      <c r="M28" s="8">
        <v>3</v>
      </c>
      <c r="N28" s="8">
        <f t="shared" si="0"/>
        <v>38</v>
      </c>
      <c r="O28" s="8">
        <v>4</v>
      </c>
      <c r="P28" s="8">
        <v>5</v>
      </c>
      <c r="Q28" s="8">
        <v>2</v>
      </c>
      <c r="R28" s="8">
        <v>5</v>
      </c>
      <c r="S28" s="8">
        <v>3</v>
      </c>
      <c r="T28" s="8">
        <v>2</v>
      </c>
      <c r="U28" s="8">
        <v>5</v>
      </c>
      <c r="V28" s="8">
        <v>5</v>
      </c>
      <c r="W28" s="8">
        <v>4</v>
      </c>
      <c r="X28" s="8">
        <f t="shared" si="1"/>
        <v>35</v>
      </c>
      <c r="Y28" s="8">
        <v>74</v>
      </c>
      <c r="Z28" s="8">
        <v>76</v>
      </c>
      <c r="AA28" s="8">
        <v>74</v>
      </c>
      <c r="AB28" s="8">
        <f t="shared" si="2"/>
        <v>73</v>
      </c>
      <c r="AC28" s="8">
        <f t="shared" si="3"/>
        <v>297</v>
      </c>
      <c r="AD28" s="9">
        <f t="shared" si="4"/>
        <v>9</v>
      </c>
    </row>
    <row r="29" spans="1:30" s="10" customFormat="1" ht="34.5" customHeight="1">
      <c r="A29" s="8">
        <v>25</v>
      </c>
      <c r="B29" s="8" t="s">
        <v>78</v>
      </c>
      <c r="C29" s="8" t="s">
        <v>25</v>
      </c>
      <c r="D29" s="8">
        <v>1</v>
      </c>
      <c r="E29" s="8">
        <v>4</v>
      </c>
      <c r="F29" s="8">
        <v>5</v>
      </c>
      <c r="G29" s="8">
        <v>5</v>
      </c>
      <c r="H29" s="8">
        <v>5</v>
      </c>
      <c r="I29" s="8">
        <v>5</v>
      </c>
      <c r="J29" s="8">
        <v>3</v>
      </c>
      <c r="K29" s="8">
        <v>4</v>
      </c>
      <c r="L29" s="8">
        <v>2</v>
      </c>
      <c r="M29" s="8">
        <v>4</v>
      </c>
      <c r="N29" s="8">
        <f t="shared" si="0"/>
        <v>37</v>
      </c>
      <c r="O29" s="8">
        <v>4</v>
      </c>
      <c r="P29" s="8">
        <v>3</v>
      </c>
      <c r="Q29" s="8">
        <v>4</v>
      </c>
      <c r="R29" s="8">
        <v>5</v>
      </c>
      <c r="S29" s="8">
        <v>4</v>
      </c>
      <c r="T29" s="8">
        <v>3</v>
      </c>
      <c r="U29" s="8">
        <v>5</v>
      </c>
      <c r="V29" s="8">
        <v>4</v>
      </c>
      <c r="W29" s="8">
        <v>4</v>
      </c>
      <c r="X29" s="8">
        <f t="shared" si="1"/>
        <v>36</v>
      </c>
      <c r="Y29" s="8">
        <v>78</v>
      </c>
      <c r="Z29" s="8">
        <v>73</v>
      </c>
      <c r="AA29" s="8">
        <v>73</v>
      </c>
      <c r="AB29" s="8">
        <f t="shared" si="2"/>
        <v>73</v>
      </c>
      <c r="AC29" s="8">
        <f t="shared" si="3"/>
        <v>297</v>
      </c>
      <c r="AD29" s="9">
        <f t="shared" si="4"/>
        <v>9</v>
      </c>
    </row>
    <row r="30" spans="1:30" s="10" customFormat="1" ht="34.5" customHeight="1">
      <c r="A30" s="8">
        <v>26</v>
      </c>
      <c r="B30" s="8" t="s">
        <v>46</v>
      </c>
      <c r="C30" s="8" t="s">
        <v>22</v>
      </c>
      <c r="D30" s="8">
        <v>3</v>
      </c>
      <c r="E30" s="8">
        <v>4</v>
      </c>
      <c r="F30" s="8">
        <v>6</v>
      </c>
      <c r="G30" s="8">
        <v>3</v>
      </c>
      <c r="H30" s="8">
        <v>4</v>
      </c>
      <c r="I30" s="8">
        <v>5</v>
      </c>
      <c r="J30" s="8">
        <v>4</v>
      </c>
      <c r="K30" s="8">
        <v>5</v>
      </c>
      <c r="L30" s="8">
        <v>2</v>
      </c>
      <c r="M30" s="8">
        <v>4</v>
      </c>
      <c r="N30" s="8">
        <f t="shared" si="0"/>
        <v>37</v>
      </c>
      <c r="O30" s="8">
        <v>4</v>
      </c>
      <c r="P30" s="8">
        <v>4</v>
      </c>
      <c r="Q30" s="8">
        <v>3</v>
      </c>
      <c r="R30" s="8">
        <v>5</v>
      </c>
      <c r="S30" s="8">
        <v>4</v>
      </c>
      <c r="T30" s="8">
        <v>4</v>
      </c>
      <c r="U30" s="8">
        <v>5</v>
      </c>
      <c r="V30" s="8">
        <v>5</v>
      </c>
      <c r="W30" s="8">
        <v>4</v>
      </c>
      <c r="X30" s="8">
        <f t="shared" si="1"/>
        <v>38</v>
      </c>
      <c r="Y30" s="8">
        <v>76</v>
      </c>
      <c r="Z30" s="8">
        <v>73</v>
      </c>
      <c r="AA30" s="8">
        <v>73</v>
      </c>
      <c r="AB30" s="8">
        <f t="shared" si="2"/>
        <v>75</v>
      </c>
      <c r="AC30" s="8">
        <f t="shared" si="3"/>
        <v>297</v>
      </c>
      <c r="AD30" s="9">
        <f t="shared" si="4"/>
        <v>9</v>
      </c>
    </row>
    <row r="31" spans="1:30" s="10" customFormat="1" ht="34.5" customHeight="1">
      <c r="A31" s="8">
        <v>27</v>
      </c>
      <c r="B31" s="8" t="s">
        <v>48</v>
      </c>
      <c r="C31" s="8" t="s">
        <v>28</v>
      </c>
      <c r="D31" s="8">
        <v>4</v>
      </c>
      <c r="E31" s="8">
        <v>4</v>
      </c>
      <c r="F31" s="8">
        <v>5</v>
      </c>
      <c r="G31" s="8">
        <v>4</v>
      </c>
      <c r="H31" s="8">
        <v>5</v>
      </c>
      <c r="I31" s="8">
        <v>5</v>
      </c>
      <c r="J31" s="8">
        <v>3</v>
      </c>
      <c r="K31" s="8">
        <v>5</v>
      </c>
      <c r="L31" s="8">
        <v>2</v>
      </c>
      <c r="M31" s="8">
        <v>4</v>
      </c>
      <c r="N31" s="8">
        <f t="shared" si="0"/>
        <v>37</v>
      </c>
      <c r="O31" s="8">
        <v>3</v>
      </c>
      <c r="P31" s="8">
        <v>5</v>
      </c>
      <c r="Q31" s="8">
        <v>3</v>
      </c>
      <c r="R31" s="8">
        <v>5</v>
      </c>
      <c r="S31" s="8">
        <v>4</v>
      </c>
      <c r="T31" s="8">
        <v>3</v>
      </c>
      <c r="U31" s="8">
        <v>5</v>
      </c>
      <c r="V31" s="8">
        <v>4</v>
      </c>
      <c r="W31" s="8">
        <v>5</v>
      </c>
      <c r="X31" s="8">
        <f t="shared" si="1"/>
        <v>37</v>
      </c>
      <c r="Y31" s="8">
        <v>75</v>
      </c>
      <c r="Z31" s="8">
        <v>74</v>
      </c>
      <c r="AA31" s="8">
        <v>75</v>
      </c>
      <c r="AB31" s="8">
        <f t="shared" si="2"/>
        <v>74</v>
      </c>
      <c r="AC31" s="8">
        <f t="shared" si="3"/>
        <v>298</v>
      </c>
      <c r="AD31" s="9">
        <f t="shared" si="4"/>
        <v>10</v>
      </c>
    </row>
    <row r="32" spans="1:30" s="10" customFormat="1" ht="34.5" customHeight="1">
      <c r="A32" s="8">
        <v>28</v>
      </c>
      <c r="B32" s="8" t="s">
        <v>66</v>
      </c>
      <c r="C32" s="8" t="s">
        <v>21</v>
      </c>
      <c r="D32" s="8">
        <v>4</v>
      </c>
      <c r="E32" s="8">
        <v>4</v>
      </c>
      <c r="F32" s="8">
        <v>4</v>
      </c>
      <c r="G32" s="8">
        <v>4</v>
      </c>
      <c r="H32" s="8">
        <v>4</v>
      </c>
      <c r="I32" s="8">
        <v>6</v>
      </c>
      <c r="J32" s="8">
        <v>3</v>
      </c>
      <c r="K32" s="8">
        <v>4</v>
      </c>
      <c r="L32" s="8">
        <v>3</v>
      </c>
      <c r="M32" s="8">
        <v>4</v>
      </c>
      <c r="N32" s="8">
        <f t="shared" si="0"/>
        <v>36</v>
      </c>
      <c r="O32" s="8">
        <v>3</v>
      </c>
      <c r="P32" s="8">
        <v>7</v>
      </c>
      <c r="Q32" s="8">
        <v>3</v>
      </c>
      <c r="R32" s="8">
        <v>5</v>
      </c>
      <c r="S32" s="8">
        <v>4</v>
      </c>
      <c r="T32" s="8">
        <v>3</v>
      </c>
      <c r="U32" s="8">
        <v>6</v>
      </c>
      <c r="V32" s="8">
        <v>5</v>
      </c>
      <c r="W32" s="8">
        <v>4</v>
      </c>
      <c r="X32" s="8">
        <f t="shared" si="1"/>
        <v>40</v>
      </c>
      <c r="Y32" s="8">
        <v>73</v>
      </c>
      <c r="Z32" s="8">
        <v>74</v>
      </c>
      <c r="AA32" s="8">
        <v>75</v>
      </c>
      <c r="AB32" s="8">
        <f t="shared" si="2"/>
        <v>76</v>
      </c>
      <c r="AC32" s="8">
        <f t="shared" si="3"/>
        <v>298</v>
      </c>
      <c r="AD32" s="9">
        <f t="shared" si="4"/>
        <v>10</v>
      </c>
    </row>
    <row r="33" spans="1:30" s="10" customFormat="1" ht="34.5" customHeight="1">
      <c r="A33" s="8">
        <v>29</v>
      </c>
      <c r="B33" s="8" t="s">
        <v>38</v>
      </c>
      <c r="C33" s="8" t="s">
        <v>15</v>
      </c>
      <c r="D33" s="8">
        <v>4</v>
      </c>
      <c r="E33" s="8">
        <v>4</v>
      </c>
      <c r="F33" s="8">
        <v>4</v>
      </c>
      <c r="G33" s="8">
        <v>4</v>
      </c>
      <c r="H33" s="8">
        <v>4</v>
      </c>
      <c r="I33" s="8">
        <v>5</v>
      </c>
      <c r="J33" s="8">
        <v>3</v>
      </c>
      <c r="K33" s="8">
        <v>4</v>
      </c>
      <c r="L33" s="8">
        <v>4</v>
      </c>
      <c r="M33" s="8">
        <v>4</v>
      </c>
      <c r="N33" s="8">
        <f t="shared" si="0"/>
        <v>36</v>
      </c>
      <c r="O33" s="8">
        <v>4</v>
      </c>
      <c r="P33" s="8">
        <v>5</v>
      </c>
      <c r="Q33" s="8">
        <v>3</v>
      </c>
      <c r="R33" s="8">
        <v>4</v>
      </c>
      <c r="S33" s="8">
        <v>4</v>
      </c>
      <c r="T33" s="8">
        <v>3</v>
      </c>
      <c r="U33" s="8">
        <v>6</v>
      </c>
      <c r="V33" s="8">
        <v>4</v>
      </c>
      <c r="W33" s="8">
        <v>4</v>
      </c>
      <c r="X33" s="8">
        <f t="shared" si="1"/>
        <v>37</v>
      </c>
      <c r="Y33" s="8">
        <v>80</v>
      </c>
      <c r="Z33" s="8">
        <v>73</v>
      </c>
      <c r="AA33" s="8">
        <v>74</v>
      </c>
      <c r="AB33" s="8">
        <f t="shared" si="2"/>
        <v>73</v>
      </c>
      <c r="AC33" s="8">
        <f t="shared" si="3"/>
        <v>300</v>
      </c>
      <c r="AD33" s="9">
        <f t="shared" si="4"/>
        <v>12</v>
      </c>
    </row>
    <row r="34" spans="1:30" s="10" customFormat="1" ht="34.5" customHeight="1">
      <c r="A34" s="8">
        <v>30</v>
      </c>
      <c r="B34" s="8" t="s">
        <v>67</v>
      </c>
      <c r="C34" s="8" t="s">
        <v>29</v>
      </c>
      <c r="D34" s="8">
        <v>4</v>
      </c>
      <c r="E34" s="8">
        <v>5</v>
      </c>
      <c r="F34" s="8">
        <v>6</v>
      </c>
      <c r="G34" s="8">
        <v>4</v>
      </c>
      <c r="H34" s="8">
        <v>4</v>
      </c>
      <c r="I34" s="8">
        <v>5</v>
      </c>
      <c r="J34" s="8">
        <v>3</v>
      </c>
      <c r="K34" s="8">
        <v>5</v>
      </c>
      <c r="L34" s="8">
        <v>3</v>
      </c>
      <c r="M34" s="8">
        <v>4</v>
      </c>
      <c r="N34" s="8">
        <f t="shared" si="0"/>
        <v>39</v>
      </c>
      <c r="O34" s="8">
        <v>5</v>
      </c>
      <c r="P34" s="8">
        <v>3</v>
      </c>
      <c r="Q34" s="8">
        <v>3</v>
      </c>
      <c r="R34" s="8">
        <v>5</v>
      </c>
      <c r="S34" s="8">
        <v>3</v>
      </c>
      <c r="T34" s="8">
        <v>3</v>
      </c>
      <c r="U34" s="8">
        <v>5</v>
      </c>
      <c r="V34" s="8">
        <v>5</v>
      </c>
      <c r="W34" s="8">
        <v>4</v>
      </c>
      <c r="X34" s="8">
        <f t="shared" si="1"/>
        <v>36</v>
      </c>
      <c r="Y34" s="8">
        <v>77</v>
      </c>
      <c r="Z34" s="8">
        <v>77</v>
      </c>
      <c r="AA34" s="8">
        <v>71</v>
      </c>
      <c r="AB34" s="8">
        <f t="shared" si="2"/>
        <v>75</v>
      </c>
      <c r="AC34" s="8">
        <f t="shared" si="3"/>
        <v>300</v>
      </c>
      <c r="AD34" s="9">
        <f t="shared" si="4"/>
        <v>12</v>
      </c>
    </row>
    <row r="35" spans="1:30" s="10" customFormat="1" ht="34.5" customHeight="1">
      <c r="A35" s="8">
        <v>31</v>
      </c>
      <c r="B35" s="8" t="s">
        <v>36</v>
      </c>
      <c r="C35" s="8" t="s">
        <v>15</v>
      </c>
      <c r="D35" s="8">
        <v>3</v>
      </c>
      <c r="E35" s="8">
        <v>4</v>
      </c>
      <c r="F35" s="8">
        <v>4</v>
      </c>
      <c r="G35" s="8">
        <v>5</v>
      </c>
      <c r="H35" s="8">
        <v>5</v>
      </c>
      <c r="I35" s="8">
        <v>5</v>
      </c>
      <c r="J35" s="8">
        <v>3</v>
      </c>
      <c r="K35" s="8">
        <v>6</v>
      </c>
      <c r="L35" s="8">
        <v>3</v>
      </c>
      <c r="M35" s="8">
        <v>4</v>
      </c>
      <c r="N35" s="8">
        <f t="shared" si="0"/>
        <v>39</v>
      </c>
      <c r="O35" s="8">
        <v>4</v>
      </c>
      <c r="P35" s="8">
        <v>4</v>
      </c>
      <c r="Q35" s="8">
        <v>3</v>
      </c>
      <c r="R35" s="8">
        <v>5</v>
      </c>
      <c r="S35" s="8">
        <v>4</v>
      </c>
      <c r="T35" s="8">
        <v>4</v>
      </c>
      <c r="U35" s="8">
        <v>6</v>
      </c>
      <c r="V35" s="8">
        <v>4</v>
      </c>
      <c r="W35" s="8">
        <v>4</v>
      </c>
      <c r="X35" s="8">
        <f t="shared" si="1"/>
        <v>38</v>
      </c>
      <c r="Y35" s="8">
        <v>77</v>
      </c>
      <c r="Z35" s="8">
        <v>71</v>
      </c>
      <c r="AA35" s="8">
        <v>75</v>
      </c>
      <c r="AB35" s="8">
        <f t="shared" si="2"/>
        <v>77</v>
      </c>
      <c r="AC35" s="8">
        <f t="shared" si="3"/>
        <v>300</v>
      </c>
      <c r="AD35" s="9">
        <f t="shared" si="4"/>
        <v>12</v>
      </c>
    </row>
    <row r="36" spans="1:30" s="10" customFormat="1" ht="34.5" customHeight="1">
      <c r="A36" s="8">
        <v>32</v>
      </c>
      <c r="B36" s="8" t="s">
        <v>68</v>
      </c>
      <c r="C36" s="8" t="s">
        <v>26</v>
      </c>
      <c r="D36" s="8">
        <v>1</v>
      </c>
      <c r="E36" s="8">
        <v>4</v>
      </c>
      <c r="F36" s="8">
        <v>5</v>
      </c>
      <c r="G36" s="8">
        <v>4</v>
      </c>
      <c r="H36" s="8">
        <v>4</v>
      </c>
      <c r="I36" s="8">
        <v>5</v>
      </c>
      <c r="J36" s="8">
        <v>3</v>
      </c>
      <c r="K36" s="8">
        <v>5</v>
      </c>
      <c r="L36" s="8">
        <v>3</v>
      </c>
      <c r="M36" s="8">
        <v>4</v>
      </c>
      <c r="N36" s="8">
        <f aca="true" t="shared" si="5" ref="N36:N65">SUM(E36:M36)</f>
        <v>37</v>
      </c>
      <c r="O36" s="8">
        <v>4</v>
      </c>
      <c r="P36" s="8">
        <v>4</v>
      </c>
      <c r="Q36" s="8">
        <v>5</v>
      </c>
      <c r="R36" s="8">
        <v>6</v>
      </c>
      <c r="S36" s="8">
        <v>4</v>
      </c>
      <c r="T36" s="8">
        <v>4</v>
      </c>
      <c r="U36" s="8">
        <v>5</v>
      </c>
      <c r="V36" s="8">
        <v>5</v>
      </c>
      <c r="W36" s="8">
        <v>4</v>
      </c>
      <c r="X36" s="8">
        <f aca="true" t="shared" si="6" ref="X36:X65">SUM(O36:W36)</f>
        <v>41</v>
      </c>
      <c r="Y36" s="8">
        <v>73</v>
      </c>
      <c r="Z36" s="8">
        <v>75</v>
      </c>
      <c r="AA36" s="8">
        <v>74</v>
      </c>
      <c r="AB36" s="8">
        <f t="shared" si="2"/>
        <v>78</v>
      </c>
      <c r="AC36" s="8">
        <f t="shared" si="3"/>
        <v>300</v>
      </c>
      <c r="AD36" s="9">
        <f t="shared" si="4"/>
        <v>12</v>
      </c>
    </row>
    <row r="37" spans="1:30" s="10" customFormat="1" ht="34.5" customHeight="1">
      <c r="A37" s="8">
        <v>33</v>
      </c>
      <c r="B37" s="8" t="s">
        <v>69</v>
      </c>
      <c r="C37" s="8" t="s">
        <v>16</v>
      </c>
      <c r="D37" s="8">
        <v>1</v>
      </c>
      <c r="E37" s="8">
        <v>4</v>
      </c>
      <c r="F37" s="8">
        <v>5</v>
      </c>
      <c r="G37" s="8">
        <v>3</v>
      </c>
      <c r="H37" s="8">
        <v>4</v>
      </c>
      <c r="I37" s="8">
        <v>5</v>
      </c>
      <c r="J37" s="8">
        <v>3</v>
      </c>
      <c r="K37" s="8">
        <v>3</v>
      </c>
      <c r="L37" s="8">
        <v>3</v>
      </c>
      <c r="M37" s="8">
        <v>4</v>
      </c>
      <c r="N37" s="8">
        <f t="shared" si="5"/>
        <v>34</v>
      </c>
      <c r="O37" s="8">
        <v>4</v>
      </c>
      <c r="P37" s="8">
        <v>4</v>
      </c>
      <c r="Q37" s="8">
        <v>2</v>
      </c>
      <c r="R37" s="8">
        <v>5</v>
      </c>
      <c r="S37" s="8">
        <v>4</v>
      </c>
      <c r="T37" s="8">
        <v>3</v>
      </c>
      <c r="U37" s="8">
        <v>5</v>
      </c>
      <c r="V37" s="8">
        <v>5</v>
      </c>
      <c r="W37" s="8">
        <v>4</v>
      </c>
      <c r="X37" s="8">
        <f t="shared" si="6"/>
        <v>36</v>
      </c>
      <c r="Y37" s="8">
        <v>76</v>
      </c>
      <c r="Z37" s="8">
        <v>75</v>
      </c>
      <c r="AA37" s="8">
        <v>80</v>
      </c>
      <c r="AB37" s="8">
        <f aca="true" t="shared" si="7" ref="AB37:AB65">X37+N37</f>
        <v>70</v>
      </c>
      <c r="AC37" s="8">
        <f aca="true" t="shared" si="8" ref="AC37:AC65">Y37+Z37+AA37+AB37</f>
        <v>301</v>
      </c>
      <c r="AD37" s="9">
        <f aca="true" t="shared" si="9" ref="AD37:AD65">SUM(AC37-288)</f>
        <v>13</v>
      </c>
    </row>
    <row r="38" spans="1:30" s="10" customFormat="1" ht="34.5" customHeight="1">
      <c r="A38" s="8">
        <v>34</v>
      </c>
      <c r="B38" s="8" t="s">
        <v>88</v>
      </c>
      <c r="C38" s="8" t="s">
        <v>29</v>
      </c>
      <c r="D38" s="8">
        <v>3</v>
      </c>
      <c r="E38" s="8">
        <v>4</v>
      </c>
      <c r="F38" s="8">
        <v>5</v>
      </c>
      <c r="G38" s="8">
        <v>4</v>
      </c>
      <c r="H38" s="8">
        <v>4</v>
      </c>
      <c r="I38" s="8">
        <v>5</v>
      </c>
      <c r="J38" s="8">
        <v>3</v>
      </c>
      <c r="K38" s="8">
        <v>4</v>
      </c>
      <c r="L38" s="8">
        <v>2</v>
      </c>
      <c r="M38" s="8">
        <v>5</v>
      </c>
      <c r="N38" s="8">
        <f t="shared" si="5"/>
        <v>36</v>
      </c>
      <c r="O38" s="8">
        <v>3</v>
      </c>
      <c r="P38" s="8">
        <v>6</v>
      </c>
      <c r="Q38" s="8">
        <v>2</v>
      </c>
      <c r="R38" s="8">
        <v>5</v>
      </c>
      <c r="S38" s="8">
        <v>4</v>
      </c>
      <c r="T38" s="8">
        <v>3</v>
      </c>
      <c r="U38" s="8">
        <v>5</v>
      </c>
      <c r="V38" s="8">
        <v>4</v>
      </c>
      <c r="W38" s="8">
        <v>4</v>
      </c>
      <c r="X38" s="8">
        <f t="shared" si="6"/>
        <v>36</v>
      </c>
      <c r="Y38" s="8">
        <v>77</v>
      </c>
      <c r="Z38" s="8">
        <v>75</v>
      </c>
      <c r="AA38" s="8">
        <v>77</v>
      </c>
      <c r="AB38" s="8">
        <f t="shared" si="7"/>
        <v>72</v>
      </c>
      <c r="AC38" s="8">
        <f t="shared" si="8"/>
        <v>301</v>
      </c>
      <c r="AD38" s="9">
        <f t="shared" si="9"/>
        <v>13</v>
      </c>
    </row>
    <row r="39" spans="1:30" s="10" customFormat="1" ht="34.5" customHeight="1">
      <c r="A39" s="8">
        <v>35</v>
      </c>
      <c r="B39" s="8" t="s">
        <v>42</v>
      </c>
      <c r="C39" s="8" t="s">
        <v>28</v>
      </c>
      <c r="D39" s="8">
        <v>2</v>
      </c>
      <c r="E39" s="8">
        <v>3</v>
      </c>
      <c r="F39" s="8">
        <v>5</v>
      </c>
      <c r="G39" s="8">
        <v>4</v>
      </c>
      <c r="H39" s="8">
        <v>4</v>
      </c>
      <c r="I39" s="8">
        <v>6</v>
      </c>
      <c r="J39" s="8">
        <v>4</v>
      </c>
      <c r="K39" s="8">
        <v>4</v>
      </c>
      <c r="L39" s="8">
        <v>3</v>
      </c>
      <c r="M39" s="8">
        <v>9</v>
      </c>
      <c r="N39" s="8">
        <f t="shared" si="5"/>
        <v>42</v>
      </c>
      <c r="O39" s="8">
        <v>4</v>
      </c>
      <c r="P39" s="8">
        <v>4</v>
      </c>
      <c r="Q39" s="8">
        <v>3</v>
      </c>
      <c r="R39" s="8">
        <v>6</v>
      </c>
      <c r="S39" s="8">
        <v>4</v>
      </c>
      <c r="T39" s="8">
        <v>2</v>
      </c>
      <c r="U39" s="8">
        <v>5</v>
      </c>
      <c r="V39" s="8">
        <v>5</v>
      </c>
      <c r="W39" s="8">
        <v>5</v>
      </c>
      <c r="X39" s="8">
        <f t="shared" si="6"/>
        <v>38</v>
      </c>
      <c r="Y39" s="8">
        <v>76</v>
      </c>
      <c r="Z39" s="8">
        <v>72</v>
      </c>
      <c r="AA39" s="8">
        <v>73</v>
      </c>
      <c r="AB39" s="8">
        <f t="shared" si="7"/>
        <v>80</v>
      </c>
      <c r="AC39" s="8">
        <f t="shared" si="8"/>
        <v>301</v>
      </c>
      <c r="AD39" s="9">
        <f t="shared" si="9"/>
        <v>13</v>
      </c>
    </row>
    <row r="40" spans="1:30" s="10" customFormat="1" ht="34.5" customHeight="1">
      <c r="A40" s="8">
        <v>36</v>
      </c>
      <c r="B40" s="8" t="s">
        <v>58</v>
      </c>
      <c r="C40" s="8" t="s">
        <v>27</v>
      </c>
      <c r="D40" s="8">
        <v>3</v>
      </c>
      <c r="E40" s="8">
        <v>3</v>
      </c>
      <c r="F40" s="8">
        <v>6</v>
      </c>
      <c r="G40" s="8">
        <v>4</v>
      </c>
      <c r="H40" s="8">
        <v>4</v>
      </c>
      <c r="I40" s="8">
        <v>5</v>
      </c>
      <c r="J40" s="8">
        <v>3</v>
      </c>
      <c r="K40" s="8">
        <v>4</v>
      </c>
      <c r="L40" s="8">
        <v>3</v>
      </c>
      <c r="M40" s="8">
        <v>4</v>
      </c>
      <c r="N40" s="8">
        <f t="shared" si="5"/>
        <v>36</v>
      </c>
      <c r="O40" s="8">
        <v>4</v>
      </c>
      <c r="P40" s="8">
        <v>4</v>
      </c>
      <c r="Q40" s="8">
        <v>3</v>
      </c>
      <c r="R40" s="8">
        <v>6</v>
      </c>
      <c r="S40" s="8">
        <v>4</v>
      </c>
      <c r="T40" s="8">
        <v>4</v>
      </c>
      <c r="U40" s="8">
        <v>5</v>
      </c>
      <c r="V40" s="8">
        <v>5</v>
      </c>
      <c r="W40" s="8">
        <v>4</v>
      </c>
      <c r="X40" s="8">
        <f t="shared" si="6"/>
        <v>39</v>
      </c>
      <c r="Y40" s="8">
        <v>79</v>
      </c>
      <c r="Z40" s="8">
        <v>73</v>
      </c>
      <c r="AA40" s="8">
        <v>75</v>
      </c>
      <c r="AB40" s="8">
        <f t="shared" si="7"/>
        <v>75</v>
      </c>
      <c r="AC40" s="8">
        <f t="shared" si="8"/>
        <v>302</v>
      </c>
      <c r="AD40" s="9">
        <f t="shared" si="9"/>
        <v>14</v>
      </c>
    </row>
    <row r="41" spans="1:30" s="10" customFormat="1" ht="34.5" customHeight="1">
      <c r="A41" s="8">
        <v>37</v>
      </c>
      <c r="B41" s="8" t="s">
        <v>79</v>
      </c>
      <c r="C41" s="8" t="s">
        <v>20</v>
      </c>
      <c r="D41" s="8">
        <v>1</v>
      </c>
      <c r="E41" s="8">
        <v>4</v>
      </c>
      <c r="F41" s="8">
        <v>4</v>
      </c>
      <c r="G41" s="8">
        <v>4</v>
      </c>
      <c r="H41" s="8">
        <v>5</v>
      </c>
      <c r="I41" s="8">
        <v>5</v>
      </c>
      <c r="J41" s="8">
        <v>3</v>
      </c>
      <c r="K41" s="8">
        <v>4</v>
      </c>
      <c r="L41" s="8">
        <v>4</v>
      </c>
      <c r="M41" s="8">
        <v>4</v>
      </c>
      <c r="N41" s="8">
        <f t="shared" si="5"/>
        <v>37</v>
      </c>
      <c r="O41" s="8">
        <v>5</v>
      </c>
      <c r="P41" s="8">
        <v>4</v>
      </c>
      <c r="Q41" s="8">
        <v>3</v>
      </c>
      <c r="R41" s="8">
        <v>5</v>
      </c>
      <c r="S41" s="8">
        <v>4</v>
      </c>
      <c r="T41" s="8">
        <v>3</v>
      </c>
      <c r="U41" s="8">
        <v>6</v>
      </c>
      <c r="V41" s="8">
        <v>4</v>
      </c>
      <c r="W41" s="8">
        <v>5</v>
      </c>
      <c r="X41" s="8">
        <f t="shared" si="6"/>
        <v>39</v>
      </c>
      <c r="Y41" s="8">
        <v>75</v>
      </c>
      <c r="Z41" s="8">
        <v>74</v>
      </c>
      <c r="AA41" s="8">
        <v>77</v>
      </c>
      <c r="AB41" s="8">
        <f t="shared" si="7"/>
        <v>76</v>
      </c>
      <c r="AC41" s="8">
        <f t="shared" si="8"/>
        <v>302</v>
      </c>
      <c r="AD41" s="9">
        <f t="shared" si="9"/>
        <v>14</v>
      </c>
    </row>
    <row r="42" spans="1:30" s="10" customFormat="1" ht="34.5" customHeight="1">
      <c r="A42" s="8">
        <v>38</v>
      </c>
      <c r="B42" s="8" t="s">
        <v>59</v>
      </c>
      <c r="C42" s="8" t="s">
        <v>17</v>
      </c>
      <c r="D42" s="8">
        <v>3</v>
      </c>
      <c r="E42" s="8">
        <v>4</v>
      </c>
      <c r="F42" s="8">
        <v>5</v>
      </c>
      <c r="G42" s="8">
        <v>4</v>
      </c>
      <c r="H42" s="8">
        <v>5</v>
      </c>
      <c r="I42" s="8">
        <v>5</v>
      </c>
      <c r="J42" s="8">
        <v>3</v>
      </c>
      <c r="K42" s="8">
        <v>5</v>
      </c>
      <c r="L42" s="8">
        <v>3</v>
      </c>
      <c r="M42" s="8">
        <v>5</v>
      </c>
      <c r="N42" s="8">
        <f t="shared" si="5"/>
        <v>39</v>
      </c>
      <c r="O42" s="8">
        <v>3</v>
      </c>
      <c r="P42" s="8">
        <v>5</v>
      </c>
      <c r="Q42" s="8">
        <v>3</v>
      </c>
      <c r="R42" s="8">
        <v>5</v>
      </c>
      <c r="S42" s="8">
        <v>4</v>
      </c>
      <c r="T42" s="8">
        <v>3</v>
      </c>
      <c r="U42" s="8">
        <v>5</v>
      </c>
      <c r="V42" s="8">
        <v>4</v>
      </c>
      <c r="W42" s="8">
        <v>4</v>
      </c>
      <c r="X42" s="8">
        <f t="shared" si="6"/>
        <v>36</v>
      </c>
      <c r="Y42" s="8">
        <v>78</v>
      </c>
      <c r="Z42" s="8">
        <v>76</v>
      </c>
      <c r="AA42" s="8">
        <v>74</v>
      </c>
      <c r="AB42" s="8">
        <f t="shared" si="7"/>
        <v>75</v>
      </c>
      <c r="AC42" s="8">
        <f t="shared" si="8"/>
        <v>303</v>
      </c>
      <c r="AD42" s="9">
        <f t="shared" si="9"/>
        <v>15</v>
      </c>
    </row>
    <row r="43" spans="1:30" s="10" customFormat="1" ht="34.5" customHeight="1">
      <c r="A43" s="8">
        <v>39</v>
      </c>
      <c r="B43" s="8" t="s">
        <v>54</v>
      </c>
      <c r="C43" s="8" t="s">
        <v>19</v>
      </c>
      <c r="D43" s="8">
        <v>2</v>
      </c>
      <c r="E43" s="8">
        <v>5</v>
      </c>
      <c r="F43" s="8">
        <v>6</v>
      </c>
      <c r="G43" s="8">
        <v>4</v>
      </c>
      <c r="H43" s="8">
        <v>4</v>
      </c>
      <c r="I43" s="8">
        <v>4</v>
      </c>
      <c r="J43" s="8">
        <v>3</v>
      </c>
      <c r="K43" s="8">
        <v>5</v>
      </c>
      <c r="L43" s="8">
        <v>3</v>
      </c>
      <c r="M43" s="8">
        <v>4</v>
      </c>
      <c r="N43" s="8">
        <f t="shared" si="5"/>
        <v>38</v>
      </c>
      <c r="O43" s="8">
        <v>4</v>
      </c>
      <c r="P43" s="8">
        <v>4</v>
      </c>
      <c r="Q43" s="8">
        <v>3</v>
      </c>
      <c r="R43" s="8">
        <v>4</v>
      </c>
      <c r="S43" s="8">
        <v>3</v>
      </c>
      <c r="T43" s="8">
        <v>3</v>
      </c>
      <c r="U43" s="8">
        <v>4</v>
      </c>
      <c r="V43" s="8">
        <v>4</v>
      </c>
      <c r="W43" s="8">
        <v>5</v>
      </c>
      <c r="X43" s="8">
        <f t="shared" si="6"/>
        <v>34</v>
      </c>
      <c r="Y43" s="8">
        <v>82</v>
      </c>
      <c r="Z43" s="8">
        <v>78</v>
      </c>
      <c r="AA43" s="8">
        <v>72</v>
      </c>
      <c r="AB43" s="8">
        <f t="shared" si="7"/>
        <v>72</v>
      </c>
      <c r="AC43" s="8">
        <f t="shared" si="8"/>
        <v>304</v>
      </c>
      <c r="AD43" s="9">
        <f t="shared" si="9"/>
        <v>16</v>
      </c>
    </row>
    <row r="44" spans="1:30" s="10" customFormat="1" ht="34.5" customHeight="1">
      <c r="A44" s="8">
        <v>40</v>
      </c>
      <c r="B44" s="8" t="s">
        <v>55</v>
      </c>
      <c r="C44" s="8" t="s">
        <v>27</v>
      </c>
      <c r="D44" s="8">
        <v>2</v>
      </c>
      <c r="E44" s="8">
        <v>5</v>
      </c>
      <c r="F44" s="8">
        <v>5</v>
      </c>
      <c r="G44" s="8">
        <v>4</v>
      </c>
      <c r="H44" s="8">
        <v>3</v>
      </c>
      <c r="I44" s="8">
        <v>5</v>
      </c>
      <c r="J44" s="8">
        <v>3</v>
      </c>
      <c r="K44" s="8">
        <v>6</v>
      </c>
      <c r="L44" s="8">
        <v>3</v>
      </c>
      <c r="M44" s="8">
        <v>4</v>
      </c>
      <c r="N44" s="8">
        <f t="shared" si="5"/>
        <v>38</v>
      </c>
      <c r="O44" s="8">
        <v>3</v>
      </c>
      <c r="P44" s="8">
        <v>3</v>
      </c>
      <c r="Q44" s="8">
        <v>2</v>
      </c>
      <c r="R44" s="8">
        <v>5</v>
      </c>
      <c r="S44" s="8">
        <v>4</v>
      </c>
      <c r="T44" s="8">
        <v>3</v>
      </c>
      <c r="U44" s="8">
        <v>5</v>
      </c>
      <c r="V44" s="8">
        <v>4</v>
      </c>
      <c r="W44" s="8">
        <v>5</v>
      </c>
      <c r="X44" s="8">
        <f t="shared" si="6"/>
        <v>34</v>
      </c>
      <c r="Y44" s="8">
        <v>75</v>
      </c>
      <c r="Z44" s="8">
        <v>81</v>
      </c>
      <c r="AA44" s="8">
        <v>76</v>
      </c>
      <c r="AB44" s="8">
        <f t="shared" si="7"/>
        <v>72</v>
      </c>
      <c r="AC44" s="8">
        <f t="shared" si="8"/>
        <v>304</v>
      </c>
      <c r="AD44" s="9">
        <f t="shared" si="9"/>
        <v>16</v>
      </c>
    </row>
    <row r="45" spans="1:30" s="11" customFormat="1" ht="34.5" customHeight="1">
      <c r="A45" s="8">
        <v>41</v>
      </c>
      <c r="B45" s="8" t="s">
        <v>72</v>
      </c>
      <c r="C45" s="8" t="s">
        <v>26</v>
      </c>
      <c r="D45" s="8">
        <v>3</v>
      </c>
      <c r="E45" s="8">
        <v>3</v>
      </c>
      <c r="F45" s="8">
        <v>5</v>
      </c>
      <c r="G45" s="8">
        <v>4</v>
      </c>
      <c r="H45" s="8">
        <v>4</v>
      </c>
      <c r="I45" s="8">
        <v>5</v>
      </c>
      <c r="J45" s="8">
        <v>3</v>
      </c>
      <c r="K45" s="8">
        <v>4</v>
      </c>
      <c r="L45" s="8">
        <v>4</v>
      </c>
      <c r="M45" s="8">
        <v>4</v>
      </c>
      <c r="N45" s="8">
        <f t="shared" si="5"/>
        <v>36</v>
      </c>
      <c r="O45" s="8">
        <v>4</v>
      </c>
      <c r="P45" s="8">
        <v>4</v>
      </c>
      <c r="Q45" s="8">
        <v>3</v>
      </c>
      <c r="R45" s="8">
        <v>5</v>
      </c>
      <c r="S45" s="8">
        <v>5</v>
      </c>
      <c r="T45" s="8">
        <v>4</v>
      </c>
      <c r="U45" s="8">
        <v>5</v>
      </c>
      <c r="V45" s="8">
        <v>4</v>
      </c>
      <c r="W45" s="8">
        <v>4</v>
      </c>
      <c r="X45" s="8">
        <f t="shared" si="6"/>
        <v>38</v>
      </c>
      <c r="Y45" s="8">
        <v>80</v>
      </c>
      <c r="Z45" s="8">
        <v>76</v>
      </c>
      <c r="AA45" s="8">
        <v>75</v>
      </c>
      <c r="AB45" s="8">
        <f t="shared" si="7"/>
        <v>74</v>
      </c>
      <c r="AC45" s="8">
        <f t="shared" si="8"/>
        <v>305</v>
      </c>
      <c r="AD45" s="9">
        <f t="shared" si="9"/>
        <v>17</v>
      </c>
    </row>
    <row r="46" spans="1:30" s="11" customFormat="1" ht="34.5" customHeight="1">
      <c r="A46" s="8">
        <v>42</v>
      </c>
      <c r="B46" s="8" t="s">
        <v>34</v>
      </c>
      <c r="C46" s="8" t="s">
        <v>15</v>
      </c>
      <c r="D46" s="8">
        <v>2</v>
      </c>
      <c r="E46" s="8">
        <v>4</v>
      </c>
      <c r="F46" s="8">
        <v>5</v>
      </c>
      <c r="G46" s="8">
        <v>4</v>
      </c>
      <c r="H46" s="8">
        <v>4</v>
      </c>
      <c r="I46" s="8">
        <v>5</v>
      </c>
      <c r="J46" s="8">
        <v>3</v>
      </c>
      <c r="K46" s="8">
        <v>4</v>
      </c>
      <c r="L46" s="8">
        <v>3</v>
      </c>
      <c r="M46" s="8">
        <v>4</v>
      </c>
      <c r="N46" s="8">
        <f t="shared" si="5"/>
        <v>36</v>
      </c>
      <c r="O46" s="8">
        <v>4</v>
      </c>
      <c r="P46" s="8">
        <v>5</v>
      </c>
      <c r="Q46" s="8">
        <v>2</v>
      </c>
      <c r="R46" s="8">
        <v>5</v>
      </c>
      <c r="S46" s="8">
        <v>4</v>
      </c>
      <c r="T46" s="8">
        <v>3</v>
      </c>
      <c r="U46" s="8">
        <v>5</v>
      </c>
      <c r="V46" s="8">
        <v>5</v>
      </c>
      <c r="W46" s="8">
        <v>5</v>
      </c>
      <c r="X46" s="8">
        <f t="shared" si="6"/>
        <v>38</v>
      </c>
      <c r="Y46" s="8">
        <v>75</v>
      </c>
      <c r="Z46" s="8">
        <v>83</v>
      </c>
      <c r="AA46" s="8">
        <v>73</v>
      </c>
      <c r="AB46" s="8">
        <f t="shared" si="7"/>
        <v>74</v>
      </c>
      <c r="AC46" s="8">
        <f t="shared" si="8"/>
        <v>305</v>
      </c>
      <c r="AD46" s="9">
        <f t="shared" si="9"/>
        <v>17</v>
      </c>
    </row>
    <row r="47" spans="1:30" s="11" customFormat="1" ht="34.5" customHeight="1">
      <c r="A47" s="8">
        <v>43</v>
      </c>
      <c r="B47" s="8" t="s">
        <v>75</v>
      </c>
      <c r="C47" s="8" t="s">
        <v>16</v>
      </c>
      <c r="D47" s="8">
        <v>4</v>
      </c>
      <c r="E47" s="8">
        <v>4</v>
      </c>
      <c r="F47" s="8">
        <v>5</v>
      </c>
      <c r="G47" s="8">
        <v>4</v>
      </c>
      <c r="H47" s="8">
        <v>4</v>
      </c>
      <c r="I47" s="8">
        <v>7</v>
      </c>
      <c r="J47" s="8">
        <v>3</v>
      </c>
      <c r="K47" s="8">
        <v>5</v>
      </c>
      <c r="L47" s="8">
        <v>3</v>
      </c>
      <c r="M47" s="8">
        <v>5</v>
      </c>
      <c r="N47" s="8">
        <f t="shared" si="5"/>
        <v>40</v>
      </c>
      <c r="O47" s="8">
        <v>4</v>
      </c>
      <c r="P47" s="8">
        <v>5</v>
      </c>
      <c r="Q47" s="8">
        <v>3</v>
      </c>
      <c r="R47" s="8">
        <v>6</v>
      </c>
      <c r="S47" s="8">
        <v>2</v>
      </c>
      <c r="T47" s="8">
        <v>2</v>
      </c>
      <c r="U47" s="8">
        <v>5</v>
      </c>
      <c r="V47" s="8">
        <v>4</v>
      </c>
      <c r="W47" s="8">
        <v>4</v>
      </c>
      <c r="X47" s="8">
        <f t="shared" si="6"/>
        <v>35</v>
      </c>
      <c r="Y47" s="8">
        <v>80</v>
      </c>
      <c r="Z47" s="8">
        <v>78</v>
      </c>
      <c r="AA47" s="8">
        <v>73</v>
      </c>
      <c r="AB47" s="8">
        <f t="shared" si="7"/>
        <v>75</v>
      </c>
      <c r="AC47" s="8">
        <f t="shared" si="8"/>
        <v>306</v>
      </c>
      <c r="AD47" s="9">
        <f t="shared" si="9"/>
        <v>18</v>
      </c>
    </row>
    <row r="48" spans="1:30" s="11" customFormat="1" ht="34.5" customHeight="1">
      <c r="A48" s="8">
        <v>44</v>
      </c>
      <c r="B48" s="8" t="s">
        <v>77</v>
      </c>
      <c r="C48" s="8" t="s">
        <v>23</v>
      </c>
      <c r="D48" s="8">
        <v>1</v>
      </c>
      <c r="E48" s="8">
        <v>4</v>
      </c>
      <c r="F48" s="8">
        <v>5</v>
      </c>
      <c r="G48" s="8">
        <v>5</v>
      </c>
      <c r="H48" s="8">
        <v>4</v>
      </c>
      <c r="I48" s="8">
        <v>6</v>
      </c>
      <c r="J48" s="8">
        <v>3</v>
      </c>
      <c r="K48" s="8">
        <v>4</v>
      </c>
      <c r="L48" s="8">
        <v>3</v>
      </c>
      <c r="M48" s="8">
        <v>4</v>
      </c>
      <c r="N48" s="8">
        <f t="shared" si="5"/>
        <v>38</v>
      </c>
      <c r="O48" s="8">
        <v>4</v>
      </c>
      <c r="P48" s="8">
        <v>4</v>
      </c>
      <c r="Q48" s="8">
        <v>3</v>
      </c>
      <c r="R48" s="8">
        <v>5</v>
      </c>
      <c r="S48" s="8">
        <v>4</v>
      </c>
      <c r="T48" s="8">
        <v>3</v>
      </c>
      <c r="U48" s="8">
        <v>6</v>
      </c>
      <c r="V48" s="8">
        <v>4</v>
      </c>
      <c r="W48" s="8">
        <v>3</v>
      </c>
      <c r="X48" s="8">
        <f t="shared" si="6"/>
        <v>36</v>
      </c>
      <c r="Y48" s="8">
        <v>79</v>
      </c>
      <c r="Z48" s="8">
        <v>80</v>
      </c>
      <c r="AA48" s="8">
        <v>74</v>
      </c>
      <c r="AB48" s="8">
        <f t="shared" si="7"/>
        <v>74</v>
      </c>
      <c r="AC48" s="8">
        <f t="shared" si="8"/>
        <v>307</v>
      </c>
      <c r="AD48" s="9">
        <f t="shared" si="9"/>
        <v>19</v>
      </c>
    </row>
    <row r="49" spans="1:30" s="11" customFormat="1" ht="34.5" customHeight="1">
      <c r="A49" s="8">
        <v>45</v>
      </c>
      <c r="B49" s="8" t="s">
        <v>51</v>
      </c>
      <c r="C49" s="8" t="s">
        <v>19</v>
      </c>
      <c r="D49" s="8">
        <v>1</v>
      </c>
      <c r="E49" s="8">
        <v>5</v>
      </c>
      <c r="F49" s="8">
        <v>6</v>
      </c>
      <c r="G49" s="8">
        <v>3</v>
      </c>
      <c r="H49" s="8">
        <v>3</v>
      </c>
      <c r="I49" s="8">
        <v>6</v>
      </c>
      <c r="J49" s="8">
        <v>3</v>
      </c>
      <c r="K49" s="8">
        <v>4</v>
      </c>
      <c r="L49" s="8">
        <v>3</v>
      </c>
      <c r="M49" s="8">
        <v>4</v>
      </c>
      <c r="N49" s="8">
        <f t="shared" si="5"/>
        <v>37</v>
      </c>
      <c r="O49" s="8">
        <v>3</v>
      </c>
      <c r="P49" s="8">
        <v>5</v>
      </c>
      <c r="Q49" s="8">
        <v>3</v>
      </c>
      <c r="R49" s="8">
        <v>5</v>
      </c>
      <c r="S49" s="8">
        <v>4</v>
      </c>
      <c r="T49" s="8">
        <v>4</v>
      </c>
      <c r="U49" s="8">
        <v>5</v>
      </c>
      <c r="V49" s="8">
        <v>5</v>
      </c>
      <c r="W49" s="8">
        <v>4</v>
      </c>
      <c r="X49" s="8">
        <f t="shared" si="6"/>
        <v>38</v>
      </c>
      <c r="Y49" s="8">
        <v>77</v>
      </c>
      <c r="Z49" s="8">
        <v>77</v>
      </c>
      <c r="AA49" s="8">
        <v>78</v>
      </c>
      <c r="AB49" s="8">
        <f t="shared" si="7"/>
        <v>75</v>
      </c>
      <c r="AC49" s="8">
        <f t="shared" si="8"/>
        <v>307</v>
      </c>
      <c r="AD49" s="9">
        <f t="shared" si="9"/>
        <v>19</v>
      </c>
    </row>
    <row r="50" spans="1:30" s="11" customFormat="1" ht="34.5" customHeight="1">
      <c r="A50" s="8">
        <v>46</v>
      </c>
      <c r="B50" s="8" t="s">
        <v>80</v>
      </c>
      <c r="C50" s="8" t="s">
        <v>23</v>
      </c>
      <c r="D50" s="8">
        <v>2</v>
      </c>
      <c r="E50" s="8">
        <v>4</v>
      </c>
      <c r="F50" s="8">
        <v>5</v>
      </c>
      <c r="G50" s="8">
        <v>4</v>
      </c>
      <c r="H50" s="8">
        <v>6</v>
      </c>
      <c r="I50" s="8">
        <v>5</v>
      </c>
      <c r="J50" s="8">
        <v>3</v>
      </c>
      <c r="K50" s="8">
        <v>4</v>
      </c>
      <c r="L50" s="8">
        <v>4</v>
      </c>
      <c r="M50" s="8">
        <v>5</v>
      </c>
      <c r="N50" s="8">
        <f t="shared" si="5"/>
        <v>40</v>
      </c>
      <c r="O50" s="8">
        <v>3</v>
      </c>
      <c r="P50" s="8">
        <v>4</v>
      </c>
      <c r="Q50" s="8">
        <v>2</v>
      </c>
      <c r="R50" s="8">
        <v>4</v>
      </c>
      <c r="S50" s="8">
        <v>5</v>
      </c>
      <c r="T50" s="8">
        <v>4</v>
      </c>
      <c r="U50" s="8">
        <v>5</v>
      </c>
      <c r="V50" s="8">
        <v>6</v>
      </c>
      <c r="W50" s="8">
        <v>4</v>
      </c>
      <c r="X50" s="8">
        <f t="shared" si="6"/>
        <v>37</v>
      </c>
      <c r="Y50" s="8">
        <v>76</v>
      </c>
      <c r="Z50" s="8">
        <v>76</v>
      </c>
      <c r="AA50" s="8">
        <v>78</v>
      </c>
      <c r="AB50" s="8">
        <f t="shared" si="7"/>
        <v>77</v>
      </c>
      <c r="AC50" s="8">
        <f t="shared" si="8"/>
        <v>307</v>
      </c>
      <c r="AD50" s="9">
        <f t="shared" si="9"/>
        <v>19</v>
      </c>
    </row>
    <row r="51" spans="1:30" s="11" customFormat="1" ht="34.5" customHeight="1">
      <c r="A51" s="8">
        <v>47</v>
      </c>
      <c r="B51" s="8" t="s">
        <v>39</v>
      </c>
      <c r="C51" s="8" t="s">
        <v>28</v>
      </c>
      <c r="D51" s="8">
        <v>1</v>
      </c>
      <c r="E51" s="8">
        <v>5</v>
      </c>
      <c r="F51" s="8">
        <v>5</v>
      </c>
      <c r="G51" s="8">
        <v>5</v>
      </c>
      <c r="H51" s="8">
        <v>4</v>
      </c>
      <c r="I51" s="8">
        <v>5</v>
      </c>
      <c r="J51" s="8">
        <v>3</v>
      </c>
      <c r="K51" s="8">
        <v>5</v>
      </c>
      <c r="L51" s="8">
        <v>3</v>
      </c>
      <c r="M51" s="8">
        <v>4</v>
      </c>
      <c r="N51" s="8">
        <f t="shared" si="5"/>
        <v>39</v>
      </c>
      <c r="O51" s="8">
        <v>4</v>
      </c>
      <c r="P51" s="8">
        <v>4</v>
      </c>
      <c r="Q51" s="8">
        <v>3</v>
      </c>
      <c r="R51" s="8">
        <v>6</v>
      </c>
      <c r="S51" s="8">
        <v>6</v>
      </c>
      <c r="T51" s="8">
        <v>3</v>
      </c>
      <c r="U51" s="8">
        <v>5</v>
      </c>
      <c r="V51" s="8">
        <v>4</v>
      </c>
      <c r="W51" s="8">
        <v>4</v>
      </c>
      <c r="X51" s="8">
        <f t="shared" si="6"/>
        <v>39</v>
      </c>
      <c r="Y51" s="8">
        <v>79</v>
      </c>
      <c r="Z51" s="8">
        <v>77</v>
      </c>
      <c r="AA51" s="8">
        <v>73</v>
      </c>
      <c r="AB51" s="8">
        <f t="shared" si="7"/>
        <v>78</v>
      </c>
      <c r="AC51" s="8">
        <f t="shared" si="8"/>
        <v>307</v>
      </c>
      <c r="AD51" s="9">
        <f t="shared" si="9"/>
        <v>19</v>
      </c>
    </row>
    <row r="52" spans="1:30" s="11" customFormat="1" ht="34.5" customHeight="1">
      <c r="A52" s="8">
        <v>48</v>
      </c>
      <c r="B52" s="8" t="s">
        <v>89</v>
      </c>
      <c r="C52" s="8" t="s">
        <v>26</v>
      </c>
      <c r="D52" s="8">
        <v>2</v>
      </c>
      <c r="E52" s="8">
        <v>4</v>
      </c>
      <c r="F52" s="8">
        <v>5</v>
      </c>
      <c r="G52" s="8">
        <v>5</v>
      </c>
      <c r="H52" s="8">
        <v>4</v>
      </c>
      <c r="I52" s="8">
        <v>5</v>
      </c>
      <c r="J52" s="8">
        <v>3</v>
      </c>
      <c r="K52" s="8">
        <v>4</v>
      </c>
      <c r="L52" s="8">
        <v>2</v>
      </c>
      <c r="M52" s="8">
        <v>5</v>
      </c>
      <c r="N52" s="8">
        <f t="shared" si="5"/>
        <v>37</v>
      </c>
      <c r="O52" s="8">
        <v>5</v>
      </c>
      <c r="P52" s="8">
        <v>5</v>
      </c>
      <c r="Q52" s="8">
        <v>3</v>
      </c>
      <c r="R52" s="8">
        <v>6</v>
      </c>
      <c r="S52" s="8">
        <v>4</v>
      </c>
      <c r="T52" s="8">
        <v>3</v>
      </c>
      <c r="U52" s="8">
        <v>6</v>
      </c>
      <c r="V52" s="8">
        <v>5</v>
      </c>
      <c r="W52" s="8">
        <v>4</v>
      </c>
      <c r="X52" s="8">
        <f t="shared" si="6"/>
        <v>41</v>
      </c>
      <c r="Y52" s="8">
        <v>74</v>
      </c>
      <c r="Z52" s="8">
        <v>78</v>
      </c>
      <c r="AA52" s="8">
        <v>77</v>
      </c>
      <c r="AB52" s="8">
        <f t="shared" si="7"/>
        <v>78</v>
      </c>
      <c r="AC52" s="8">
        <f t="shared" si="8"/>
        <v>307</v>
      </c>
      <c r="AD52" s="9">
        <f t="shared" si="9"/>
        <v>19</v>
      </c>
    </row>
    <row r="53" spans="1:30" s="11" customFormat="1" ht="34.5" customHeight="1">
      <c r="A53" s="8">
        <v>49</v>
      </c>
      <c r="B53" s="8" t="s">
        <v>84</v>
      </c>
      <c r="C53" s="8" t="s">
        <v>20</v>
      </c>
      <c r="D53" s="8">
        <v>3</v>
      </c>
      <c r="E53" s="8">
        <v>4</v>
      </c>
      <c r="F53" s="8">
        <v>5</v>
      </c>
      <c r="G53" s="8">
        <v>4</v>
      </c>
      <c r="H53" s="8">
        <v>4</v>
      </c>
      <c r="I53" s="8">
        <v>5</v>
      </c>
      <c r="J53" s="8">
        <v>3</v>
      </c>
      <c r="K53" s="8">
        <v>4</v>
      </c>
      <c r="L53" s="8">
        <v>3</v>
      </c>
      <c r="M53" s="8">
        <v>4</v>
      </c>
      <c r="N53" s="8">
        <f t="shared" si="5"/>
        <v>36</v>
      </c>
      <c r="O53" s="8">
        <v>5</v>
      </c>
      <c r="P53" s="8">
        <v>4</v>
      </c>
      <c r="Q53" s="8">
        <v>3</v>
      </c>
      <c r="R53" s="8">
        <v>6</v>
      </c>
      <c r="S53" s="8">
        <v>5</v>
      </c>
      <c r="T53" s="8">
        <v>3</v>
      </c>
      <c r="U53" s="8">
        <v>5</v>
      </c>
      <c r="V53" s="8">
        <v>3</v>
      </c>
      <c r="W53" s="8">
        <v>5</v>
      </c>
      <c r="X53" s="8">
        <f t="shared" si="6"/>
        <v>39</v>
      </c>
      <c r="Y53" s="8">
        <v>78</v>
      </c>
      <c r="Z53" s="8">
        <v>76</v>
      </c>
      <c r="AA53" s="8">
        <v>81</v>
      </c>
      <c r="AB53" s="8">
        <f t="shared" si="7"/>
        <v>75</v>
      </c>
      <c r="AC53" s="8">
        <f t="shared" si="8"/>
        <v>310</v>
      </c>
      <c r="AD53" s="9">
        <f t="shared" si="9"/>
        <v>22</v>
      </c>
    </row>
    <row r="54" spans="1:30" s="11" customFormat="1" ht="34.5" customHeight="1">
      <c r="A54" s="8">
        <v>50</v>
      </c>
      <c r="B54" s="8" t="s">
        <v>40</v>
      </c>
      <c r="C54" s="8" t="s">
        <v>22</v>
      </c>
      <c r="D54" s="8">
        <v>1</v>
      </c>
      <c r="E54" s="8">
        <v>4</v>
      </c>
      <c r="F54" s="8">
        <v>5</v>
      </c>
      <c r="G54" s="8">
        <v>3</v>
      </c>
      <c r="H54" s="8">
        <v>4</v>
      </c>
      <c r="I54" s="8">
        <v>5</v>
      </c>
      <c r="J54" s="8">
        <v>3</v>
      </c>
      <c r="K54" s="8">
        <v>4</v>
      </c>
      <c r="L54" s="8">
        <v>3</v>
      </c>
      <c r="M54" s="8">
        <v>4</v>
      </c>
      <c r="N54" s="8">
        <f t="shared" si="5"/>
        <v>35</v>
      </c>
      <c r="O54" s="8">
        <v>4</v>
      </c>
      <c r="P54" s="8">
        <v>4</v>
      </c>
      <c r="Q54" s="8">
        <v>4</v>
      </c>
      <c r="R54" s="8">
        <v>5</v>
      </c>
      <c r="S54" s="8">
        <v>4</v>
      </c>
      <c r="T54" s="8">
        <v>4</v>
      </c>
      <c r="U54" s="8">
        <v>6</v>
      </c>
      <c r="V54" s="8">
        <v>5</v>
      </c>
      <c r="W54" s="8">
        <v>5</v>
      </c>
      <c r="X54" s="8">
        <f t="shared" si="6"/>
        <v>41</v>
      </c>
      <c r="Y54" s="8">
        <v>80</v>
      </c>
      <c r="Z54" s="8">
        <v>78</v>
      </c>
      <c r="AA54" s="8">
        <v>76</v>
      </c>
      <c r="AB54" s="8">
        <f t="shared" si="7"/>
        <v>76</v>
      </c>
      <c r="AC54" s="8">
        <f t="shared" si="8"/>
        <v>310</v>
      </c>
      <c r="AD54" s="9">
        <f t="shared" si="9"/>
        <v>22</v>
      </c>
    </row>
    <row r="55" spans="1:30" s="11" customFormat="1" ht="34.5" customHeight="1">
      <c r="A55" s="8">
        <v>51</v>
      </c>
      <c r="B55" s="8" t="s">
        <v>92</v>
      </c>
      <c r="C55" s="8" t="s">
        <v>25</v>
      </c>
      <c r="D55" s="8">
        <v>3</v>
      </c>
      <c r="E55" s="8">
        <v>8</v>
      </c>
      <c r="F55" s="8">
        <v>5</v>
      </c>
      <c r="G55" s="8">
        <v>4</v>
      </c>
      <c r="H55" s="8">
        <v>5</v>
      </c>
      <c r="I55" s="8">
        <v>5</v>
      </c>
      <c r="J55" s="8">
        <v>3</v>
      </c>
      <c r="K55" s="8">
        <v>4</v>
      </c>
      <c r="L55" s="8">
        <v>4</v>
      </c>
      <c r="M55" s="8">
        <v>4</v>
      </c>
      <c r="N55" s="8">
        <f t="shared" si="5"/>
        <v>42</v>
      </c>
      <c r="O55" s="8">
        <v>4</v>
      </c>
      <c r="P55" s="8">
        <v>4</v>
      </c>
      <c r="Q55" s="8">
        <v>3</v>
      </c>
      <c r="R55" s="8">
        <v>4</v>
      </c>
      <c r="S55" s="8">
        <v>4</v>
      </c>
      <c r="T55" s="8">
        <v>3</v>
      </c>
      <c r="U55" s="8">
        <v>5</v>
      </c>
      <c r="V55" s="8">
        <v>3</v>
      </c>
      <c r="W55" s="8">
        <v>5</v>
      </c>
      <c r="X55" s="8">
        <f t="shared" si="6"/>
        <v>35</v>
      </c>
      <c r="Y55" s="8">
        <v>84</v>
      </c>
      <c r="Z55" s="8">
        <v>75</v>
      </c>
      <c r="AA55" s="8">
        <v>74</v>
      </c>
      <c r="AB55" s="8">
        <f t="shared" si="7"/>
        <v>77</v>
      </c>
      <c r="AC55" s="8">
        <f t="shared" si="8"/>
        <v>310</v>
      </c>
      <c r="AD55" s="9">
        <f t="shared" si="9"/>
        <v>22</v>
      </c>
    </row>
    <row r="56" spans="1:30" s="11" customFormat="1" ht="34.5" customHeight="1">
      <c r="A56" s="8">
        <v>52</v>
      </c>
      <c r="B56" s="8" t="s">
        <v>93</v>
      </c>
      <c r="C56" s="8" t="s">
        <v>20</v>
      </c>
      <c r="D56" s="8">
        <v>4</v>
      </c>
      <c r="E56" s="8">
        <v>5</v>
      </c>
      <c r="F56" s="8">
        <v>6</v>
      </c>
      <c r="G56" s="8">
        <v>5</v>
      </c>
      <c r="H56" s="8">
        <v>4</v>
      </c>
      <c r="I56" s="8">
        <v>4</v>
      </c>
      <c r="J56" s="8">
        <v>3</v>
      </c>
      <c r="K56" s="8">
        <v>5</v>
      </c>
      <c r="L56" s="8">
        <v>3</v>
      </c>
      <c r="M56" s="8">
        <v>4</v>
      </c>
      <c r="N56" s="8">
        <f t="shared" si="5"/>
        <v>39</v>
      </c>
      <c r="O56" s="8">
        <v>4</v>
      </c>
      <c r="P56" s="8">
        <v>4</v>
      </c>
      <c r="Q56" s="8">
        <v>3</v>
      </c>
      <c r="R56" s="8">
        <v>5</v>
      </c>
      <c r="S56" s="8">
        <v>5</v>
      </c>
      <c r="T56" s="8">
        <v>3</v>
      </c>
      <c r="U56" s="8">
        <v>5</v>
      </c>
      <c r="V56" s="8">
        <v>5</v>
      </c>
      <c r="W56" s="8">
        <v>4</v>
      </c>
      <c r="X56" s="8">
        <f t="shared" si="6"/>
        <v>38</v>
      </c>
      <c r="Y56" s="8">
        <v>86</v>
      </c>
      <c r="Z56" s="8">
        <v>73</v>
      </c>
      <c r="AA56" s="8">
        <v>74</v>
      </c>
      <c r="AB56" s="8">
        <f t="shared" si="7"/>
        <v>77</v>
      </c>
      <c r="AC56" s="8">
        <f t="shared" si="8"/>
        <v>310</v>
      </c>
      <c r="AD56" s="9">
        <f t="shared" si="9"/>
        <v>22</v>
      </c>
    </row>
    <row r="57" spans="1:30" s="11" customFormat="1" ht="34.5" customHeight="1">
      <c r="A57" s="8">
        <v>53</v>
      </c>
      <c r="B57" s="8" t="s">
        <v>82</v>
      </c>
      <c r="C57" s="8" t="s">
        <v>20</v>
      </c>
      <c r="D57" s="8">
        <v>2</v>
      </c>
      <c r="E57" s="8">
        <v>6</v>
      </c>
      <c r="F57" s="8">
        <v>6</v>
      </c>
      <c r="G57" s="8">
        <v>5</v>
      </c>
      <c r="H57" s="8">
        <v>5</v>
      </c>
      <c r="I57" s="8">
        <v>5</v>
      </c>
      <c r="J57" s="8">
        <v>3</v>
      </c>
      <c r="K57" s="8">
        <v>4</v>
      </c>
      <c r="L57" s="8">
        <v>3</v>
      </c>
      <c r="M57" s="8">
        <v>4</v>
      </c>
      <c r="N57" s="8">
        <f t="shared" si="5"/>
        <v>41</v>
      </c>
      <c r="O57" s="8">
        <v>3</v>
      </c>
      <c r="P57" s="8">
        <v>5</v>
      </c>
      <c r="Q57" s="8">
        <v>4</v>
      </c>
      <c r="R57" s="8">
        <v>6</v>
      </c>
      <c r="S57" s="8">
        <v>5</v>
      </c>
      <c r="T57" s="8">
        <v>3</v>
      </c>
      <c r="U57" s="8">
        <v>6</v>
      </c>
      <c r="V57" s="8">
        <v>5</v>
      </c>
      <c r="W57" s="8">
        <v>5</v>
      </c>
      <c r="X57" s="8">
        <f t="shared" si="6"/>
        <v>42</v>
      </c>
      <c r="Y57" s="8">
        <v>81</v>
      </c>
      <c r="Z57" s="8">
        <v>78</v>
      </c>
      <c r="AA57" s="8">
        <v>78</v>
      </c>
      <c r="AB57" s="8">
        <f t="shared" si="7"/>
        <v>83</v>
      </c>
      <c r="AC57" s="8">
        <f t="shared" si="8"/>
        <v>320</v>
      </c>
      <c r="AD57" s="9">
        <f t="shared" si="9"/>
        <v>32</v>
      </c>
    </row>
    <row r="58" spans="1:30" s="11" customFormat="1" ht="34.5" customHeight="1">
      <c r="A58" s="8">
        <v>54</v>
      </c>
      <c r="B58" s="8" t="s">
        <v>85</v>
      </c>
      <c r="C58" s="8" t="s">
        <v>23</v>
      </c>
      <c r="D58" s="8">
        <v>4</v>
      </c>
      <c r="E58" s="8">
        <v>8</v>
      </c>
      <c r="F58" s="8">
        <v>5</v>
      </c>
      <c r="G58" s="8">
        <v>4</v>
      </c>
      <c r="H58" s="8">
        <v>5</v>
      </c>
      <c r="I58" s="8">
        <v>4</v>
      </c>
      <c r="J58" s="8">
        <v>3</v>
      </c>
      <c r="K58" s="8">
        <v>4</v>
      </c>
      <c r="L58" s="8">
        <v>3</v>
      </c>
      <c r="M58" s="8">
        <v>5</v>
      </c>
      <c r="N58" s="8">
        <f t="shared" si="5"/>
        <v>41</v>
      </c>
      <c r="O58" s="8">
        <v>4</v>
      </c>
      <c r="P58" s="8">
        <v>5</v>
      </c>
      <c r="Q58" s="8">
        <v>2</v>
      </c>
      <c r="R58" s="8">
        <v>4</v>
      </c>
      <c r="S58" s="8">
        <v>4</v>
      </c>
      <c r="T58" s="8">
        <v>3</v>
      </c>
      <c r="U58" s="8">
        <v>6</v>
      </c>
      <c r="V58" s="8">
        <v>4</v>
      </c>
      <c r="W58" s="8">
        <v>4</v>
      </c>
      <c r="X58" s="8">
        <f t="shared" si="6"/>
        <v>36</v>
      </c>
      <c r="Y58" s="8">
        <v>96</v>
      </c>
      <c r="Z58" s="8">
        <v>85</v>
      </c>
      <c r="AA58" s="8">
        <v>77</v>
      </c>
      <c r="AB58" s="8">
        <f t="shared" si="7"/>
        <v>77</v>
      </c>
      <c r="AC58" s="8">
        <f t="shared" si="8"/>
        <v>335</v>
      </c>
      <c r="AD58" s="9">
        <f t="shared" si="9"/>
        <v>47</v>
      </c>
    </row>
    <row r="59" spans="1:30" s="11" customFormat="1" ht="34.5" customHeight="1">
      <c r="A59" s="8">
        <v>55</v>
      </c>
      <c r="B59" s="8" t="s">
        <v>57</v>
      </c>
      <c r="C59" s="8" t="s">
        <v>19</v>
      </c>
      <c r="D59" s="8">
        <v>3</v>
      </c>
      <c r="E59" s="8">
        <v>6</v>
      </c>
      <c r="F59" s="8">
        <v>5</v>
      </c>
      <c r="G59" s="8">
        <v>4</v>
      </c>
      <c r="H59" s="8">
        <v>5</v>
      </c>
      <c r="I59" s="8">
        <v>6</v>
      </c>
      <c r="J59" s="8">
        <v>4</v>
      </c>
      <c r="K59" s="8">
        <v>5</v>
      </c>
      <c r="L59" s="8">
        <v>4</v>
      </c>
      <c r="M59" s="8">
        <v>5</v>
      </c>
      <c r="N59" s="8">
        <f t="shared" si="5"/>
        <v>44</v>
      </c>
      <c r="O59" s="8">
        <v>4</v>
      </c>
      <c r="P59" s="8">
        <v>5</v>
      </c>
      <c r="Q59" s="8">
        <v>2</v>
      </c>
      <c r="R59" s="8">
        <v>5</v>
      </c>
      <c r="S59" s="8">
        <v>4</v>
      </c>
      <c r="T59" s="8">
        <v>4</v>
      </c>
      <c r="U59" s="8">
        <v>7</v>
      </c>
      <c r="V59" s="8">
        <v>4</v>
      </c>
      <c r="W59" s="8">
        <v>6</v>
      </c>
      <c r="X59" s="8">
        <f t="shared" si="6"/>
        <v>41</v>
      </c>
      <c r="Y59" s="8">
        <v>91</v>
      </c>
      <c r="Z59" s="8">
        <v>87</v>
      </c>
      <c r="AA59" s="8">
        <v>82</v>
      </c>
      <c r="AB59" s="8">
        <f t="shared" si="7"/>
        <v>85</v>
      </c>
      <c r="AC59" s="8">
        <f t="shared" si="8"/>
        <v>345</v>
      </c>
      <c r="AD59" s="9">
        <f t="shared" si="9"/>
        <v>57</v>
      </c>
    </row>
    <row r="60" spans="1:30" s="11" customFormat="1" ht="34.5" customHeight="1">
      <c r="A60" s="8">
        <v>56</v>
      </c>
      <c r="B60" s="8" t="s">
        <v>33</v>
      </c>
      <c r="C60" s="8" t="s">
        <v>18</v>
      </c>
      <c r="D60" s="8">
        <v>2</v>
      </c>
      <c r="E60" s="8">
        <v>7</v>
      </c>
      <c r="F60" s="8">
        <v>5</v>
      </c>
      <c r="G60" s="8">
        <v>4</v>
      </c>
      <c r="H60" s="8">
        <v>5</v>
      </c>
      <c r="I60" s="8">
        <v>6</v>
      </c>
      <c r="J60" s="8">
        <v>4</v>
      </c>
      <c r="K60" s="8">
        <v>6</v>
      </c>
      <c r="L60" s="8">
        <v>3</v>
      </c>
      <c r="M60" s="8">
        <v>6</v>
      </c>
      <c r="N60" s="8">
        <f t="shared" si="5"/>
        <v>46</v>
      </c>
      <c r="O60" s="8">
        <v>6</v>
      </c>
      <c r="P60" s="8">
        <v>4</v>
      </c>
      <c r="Q60" s="8">
        <v>3</v>
      </c>
      <c r="R60" s="8">
        <v>6</v>
      </c>
      <c r="S60" s="8">
        <v>5</v>
      </c>
      <c r="T60" s="8">
        <v>3</v>
      </c>
      <c r="U60" s="8">
        <v>7</v>
      </c>
      <c r="V60" s="8">
        <v>5</v>
      </c>
      <c r="W60" s="8">
        <v>5</v>
      </c>
      <c r="X60" s="8">
        <f t="shared" si="6"/>
        <v>44</v>
      </c>
      <c r="Y60" s="8">
        <v>89</v>
      </c>
      <c r="Z60" s="8">
        <v>87</v>
      </c>
      <c r="AA60" s="8">
        <v>90</v>
      </c>
      <c r="AB60" s="8">
        <f t="shared" si="7"/>
        <v>90</v>
      </c>
      <c r="AC60" s="8">
        <f t="shared" si="8"/>
        <v>356</v>
      </c>
      <c r="AD60" s="9">
        <f t="shared" si="9"/>
        <v>68</v>
      </c>
    </row>
    <row r="61" spans="1:30" s="11" customFormat="1" ht="34.5" customHeight="1">
      <c r="A61" s="8">
        <v>57</v>
      </c>
      <c r="B61" s="8" t="s">
        <v>31</v>
      </c>
      <c r="C61" s="8" t="s">
        <v>18</v>
      </c>
      <c r="D61" s="8">
        <v>1</v>
      </c>
      <c r="E61" s="8">
        <v>7</v>
      </c>
      <c r="F61" s="8">
        <v>6</v>
      </c>
      <c r="G61" s="8">
        <v>4</v>
      </c>
      <c r="H61" s="8">
        <v>5</v>
      </c>
      <c r="I61" s="8">
        <v>6</v>
      </c>
      <c r="J61" s="8">
        <v>4</v>
      </c>
      <c r="K61" s="8">
        <v>4</v>
      </c>
      <c r="L61" s="8">
        <v>3</v>
      </c>
      <c r="M61" s="8">
        <v>5</v>
      </c>
      <c r="N61" s="8">
        <f t="shared" si="5"/>
        <v>44</v>
      </c>
      <c r="O61" s="8">
        <v>5</v>
      </c>
      <c r="P61" s="8">
        <v>4</v>
      </c>
      <c r="Q61" s="8">
        <v>3</v>
      </c>
      <c r="R61" s="8">
        <v>6</v>
      </c>
      <c r="S61" s="8">
        <v>4</v>
      </c>
      <c r="T61" s="8">
        <v>2</v>
      </c>
      <c r="U61" s="8">
        <v>6</v>
      </c>
      <c r="V61" s="8">
        <v>6</v>
      </c>
      <c r="W61" s="8">
        <v>5</v>
      </c>
      <c r="X61" s="8">
        <f t="shared" si="6"/>
        <v>41</v>
      </c>
      <c r="Y61" s="8">
        <v>92</v>
      </c>
      <c r="Z61" s="8">
        <v>89</v>
      </c>
      <c r="AA61" s="8">
        <v>91</v>
      </c>
      <c r="AB61" s="8">
        <f t="shared" si="7"/>
        <v>85</v>
      </c>
      <c r="AC61" s="8">
        <f t="shared" si="8"/>
        <v>357</v>
      </c>
      <c r="AD61" s="9">
        <f t="shared" si="9"/>
        <v>69</v>
      </c>
    </row>
    <row r="62" spans="1:30" s="11" customFormat="1" ht="34.5" customHeight="1">
      <c r="A62" s="8">
        <v>58</v>
      </c>
      <c r="B62" s="8" t="s">
        <v>35</v>
      </c>
      <c r="C62" s="8" t="s">
        <v>18</v>
      </c>
      <c r="D62" s="8">
        <v>3</v>
      </c>
      <c r="E62" s="8">
        <v>6</v>
      </c>
      <c r="F62" s="8">
        <v>6</v>
      </c>
      <c r="G62" s="8">
        <v>5</v>
      </c>
      <c r="H62" s="8">
        <v>5</v>
      </c>
      <c r="I62" s="8">
        <v>7</v>
      </c>
      <c r="J62" s="8">
        <v>3</v>
      </c>
      <c r="K62" s="8">
        <v>5</v>
      </c>
      <c r="L62" s="8">
        <v>4</v>
      </c>
      <c r="M62" s="8">
        <v>5</v>
      </c>
      <c r="N62" s="8">
        <f t="shared" si="5"/>
        <v>46</v>
      </c>
      <c r="O62" s="8">
        <v>4</v>
      </c>
      <c r="P62" s="8">
        <v>5</v>
      </c>
      <c r="Q62" s="8">
        <v>3</v>
      </c>
      <c r="R62" s="8">
        <v>4</v>
      </c>
      <c r="S62" s="8">
        <v>4</v>
      </c>
      <c r="T62" s="8">
        <v>5</v>
      </c>
      <c r="U62" s="8">
        <v>5</v>
      </c>
      <c r="V62" s="8">
        <v>5</v>
      </c>
      <c r="W62" s="8">
        <v>7</v>
      </c>
      <c r="X62" s="8">
        <f t="shared" si="6"/>
        <v>42</v>
      </c>
      <c r="Y62" s="8">
        <v>93</v>
      </c>
      <c r="Z62" s="8">
        <v>93</v>
      </c>
      <c r="AA62" s="8">
        <v>86</v>
      </c>
      <c r="AB62" s="8">
        <f t="shared" si="7"/>
        <v>88</v>
      </c>
      <c r="AC62" s="8">
        <f t="shared" si="8"/>
        <v>360</v>
      </c>
      <c r="AD62" s="9">
        <f t="shared" si="9"/>
        <v>72</v>
      </c>
    </row>
    <row r="63" spans="1:30" s="11" customFormat="1" ht="34.5" customHeight="1">
      <c r="A63" s="8">
        <v>59</v>
      </c>
      <c r="B63" s="8" t="s">
        <v>74</v>
      </c>
      <c r="C63" s="8" t="s">
        <v>30</v>
      </c>
      <c r="D63" s="8">
        <v>3</v>
      </c>
      <c r="E63" s="8">
        <v>6</v>
      </c>
      <c r="F63" s="8">
        <v>7</v>
      </c>
      <c r="G63" s="8">
        <v>5</v>
      </c>
      <c r="H63" s="8">
        <v>6</v>
      </c>
      <c r="I63" s="8">
        <v>7</v>
      </c>
      <c r="J63" s="8">
        <v>4</v>
      </c>
      <c r="K63" s="8">
        <v>5</v>
      </c>
      <c r="L63" s="8">
        <v>4</v>
      </c>
      <c r="M63" s="8">
        <v>9</v>
      </c>
      <c r="N63" s="8">
        <f t="shared" si="5"/>
        <v>53</v>
      </c>
      <c r="O63" s="8">
        <v>4</v>
      </c>
      <c r="P63" s="8">
        <v>7</v>
      </c>
      <c r="Q63" s="8">
        <v>3</v>
      </c>
      <c r="R63" s="8">
        <v>7</v>
      </c>
      <c r="S63" s="8">
        <v>4</v>
      </c>
      <c r="T63" s="8">
        <v>4</v>
      </c>
      <c r="U63" s="8">
        <v>8</v>
      </c>
      <c r="V63" s="8">
        <v>5</v>
      </c>
      <c r="W63" s="8">
        <v>4</v>
      </c>
      <c r="X63" s="8">
        <f t="shared" si="6"/>
        <v>46</v>
      </c>
      <c r="Y63" s="8">
        <v>87</v>
      </c>
      <c r="Z63" s="8">
        <v>86</v>
      </c>
      <c r="AA63" s="8">
        <v>88</v>
      </c>
      <c r="AB63" s="8">
        <f t="shared" si="7"/>
        <v>99</v>
      </c>
      <c r="AC63" s="8">
        <f t="shared" si="8"/>
        <v>360</v>
      </c>
      <c r="AD63" s="9">
        <f t="shared" si="9"/>
        <v>72</v>
      </c>
    </row>
    <row r="64" spans="1:30" s="11" customFormat="1" ht="34.5" customHeight="1">
      <c r="A64" s="8">
        <v>60</v>
      </c>
      <c r="B64" s="8" t="s">
        <v>90</v>
      </c>
      <c r="C64" s="8" t="s">
        <v>30</v>
      </c>
      <c r="D64" s="8">
        <v>2</v>
      </c>
      <c r="E64" s="8">
        <v>6</v>
      </c>
      <c r="F64" s="8">
        <v>5</v>
      </c>
      <c r="G64" s="8">
        <v>6</v>
      </c>
      <c r="H64" s="8">
        <v>5</v>
      </c>
      <c r="I64" s="8">
        <v>7</v>
      </c>
      <c r="J64" s="8">
        <v>4</v>
      </c>
      <c r="K64" s="8">
        <v>4</v>
      </c>
      <c r="L64" s="8">
        <v>3</v>
      </c>
      <c r="M64" s="8">
        <v>5</v>
      </c>
      <c r="N64" s="8">
        <f t="shared" si="5"/>
        <v>45</v>
      </c>
      <c r="O64" s="8">
        <v>5</v>
      </c>
      <c r="P64" s="8">
        <v>6</v>
      </c>
      <c r="Q64" s="8">
        <v>3</v>
      </c>
      <c r="R64" s="8">
        <v>7</v>
      </c>
      <c r="S64" s="8">
        <v>5</v>
      </c>
      <c r="T64" s="8">
        <v>4</v>
      </c>
      <c r="U64" s="8">
        <v>6</v>
      </c>
      <c r="V64" s="8">
        <v>5</v>
      </c>
      <c r="W64" s="8">
        <v>5</v>
      </c>
      <c r="X64" s="8">
        <f t="shared" si="6"/>
        <v>46</v>
      </c>
      <c r="Y64" s="8">
        <v>90</v>
      </c>
      <c r="Z64" s="8">
        <v>97</v>
      </c>
      <c r="AA64" s="8">
        <v>91</v>
      </c>
      <c r="AB64" s="8">
        <f t="shared" si="7"/>
        <v>91</v>
      </c>
      <c r="AC64" s="8">
        <f t="shared" si="8"/>
        <v>369</v>
      </c>
      <c r="AD64" s="9">
        <f t="shared" si="9"/>
        <v>81</v>
      </c>
    </row>
    <row r="65" spans="1:30" s="11" customFormat="1" ht="34.5" customHeight="1">
      <c r="A65" s="8">
        <v>61</v>
      </c>
      <c r="B65" s="8" t="s">
        <v>70</v>
      </c>
      <c r="C65" s="8" t="s">
        <v>30</v>
      </c>
      <c r="D65" s="8">
        <v>1</v>
      </c>
      <c r="E65" s="8">
        <v>8</v>
      </c>
      <c r="F65" s="8">
        <v>5</v>
      </c>
      <c r="G65" s="8">
        <v>6</v>
      </c>
      <c r="H65" s="8">
        <v>5</v>
      </c>
      <c r="I65" s="8">
        <v>6</v>
      </c>
      <c r="J65" s="8">
        <v>3</v>
      </c>
      <c r="K65" s="8">
        <v>4</v>
      </c>
      <c r="L65" s="8">
        <v>4</v>
      </c>
      <c r="M65" s="8">
        <v>6</v>
      </c>
      <c r="N65" s="8">
        <f t="shared" si="5"/>
        <v>47</v>
      </c>
      <c r="O65" s="8">
        <v>5</v>
      </c>
      <c r="P65" s="8">
        <v>6</v>
      </c>
      <c r="Q65" s="8">
        <v>4</v>
      </c>
      <c r="R65" s="8">
        <v>5</v>
      </c>
      <c r="S65" s="8">
        <v>5</v>
      </c>
      <c r="T65" s="8">
        <v>5</v>
      </c>
      <c r="U65" s="8">
        <v>5</v>
      </c>
      <c r="V65" s="8">
        <v>4</v>
      </c>
      <c r="W65" s="8">
        <v>6</v>
      </c>
      <c r="X65" s="8">
        <f t="shared" si="6"/>
        <v>45</v>
      </c>
      <c r="Y65" s="8">
        <v>95</v>
      </c>
      <c r="Z65" s="8">
        <v>95</v>
      </c>
      <c r="AA65" s="8">
        <v>87</v>
      </c>
      <c r="AB65" s="8">
        <f t="shared" si="7"/>
        <v>92</v>
      </c>
      <c r="AC65" s="8">
        <f t="shared" si="8"/>
        <v>369</v>
      </c>
      <c r="AD65" s="9">
        <f t="shared" si="9"/>
        <v>81</v>
      </c>
    </row>
    <row r="66" spans="1:30" s="11" customFormat="1" ht="34.5" customHeight="1">
      <c r="A66" s="8" t="s">
        <v>98</v>
      </c>
      <c r="B66" s="8" t="s">
        <v>76</v>
      </c>
      <c r="C66" s="8" t="s">
        <v>30</v>
      </c>
      <c r="D66" s="8">
        <v>4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>
        <v>106</v>
      </c>
      <c r="Z66" s="8">
        <v>102</v>
      </c>
      <c r="AA66" s="8" t="s">
        <v>99</v>
      </c>
      <c r="AB66" s="8" t="s">
        <v>99</v>
      </c>
      <c r="AC66" s="8"/>
      <c r="AD66" s="9"/>
    </row>
    <row r="67" spans="1:30" s="11" customFormat="1" ht="34.5" customHeight="1">
      <c r="A67" s="8" t="s">
        <v>97</v>
      </c>
      <c r="B67" s="8" t="s">
        <v>37</v>
      </c>
      <c r="C67" s="8" t="s">
        <v>18</v>
      </c>
      <c r="D67" s="8">
        <v>4</v>
      </c>
      <c r="E67" s="8">
        <v>4</v>
      </c>
      <c r="F67" s="8">
        <v>6</v>
      </c>
      <c r="G67" s="8">
        <v>5</v>
      </c>
      <c r="H67" s="8">
        <v>4</v>
      </c>
      <c r="I67" s="8">
        <v>6</v>
      </c>
      <c r="J67" s="8">
        <v>5</v>
      </c>
      <c r="K67" s="8">
        <v>5</v>
      </c>
      <c r="L67" s="8">
        <v>4</v>
      </c>
      <c r="M67" s="8">
        <v>5</v>
      </c>
      <c r="N67" s="8">
        <f>SUM(E67:M67)</f>
        <v>44</v>
      </c>
      <c r="O67" s="8">
        <v>4</v>
      </c>
      <c r="P67" s="8">
        <v>6</v>
      </c>
      <c r="Q67" s="8">
        <v>3</v>
      </c>
      <c r="R67" s="8">
        <v>6</v>
      </c>
      <c r="S67" s="8">
        <v>6</v>
      </c>
      <c r="T67" s="8">
        <v>4</v>
      </c>
      <c r="U67" s="8">
        <v>5</v>
      </c>
      <c r="V67" s="8">
        <v>4</v>
      </c>
      <c r="W67" s="8">
        <v>6</v>
      </c>
      <c r="X67" s="8">
        <f>SUM(O67:W67)</f>
        <v>44</v>
      </c>
      <c r="Y67" s="8">
        <v>89</v>
      </c>
      <c r="Z67" s="8" t="s">
        <v>99</v>
      </c>
      <c r="AA67" s="8">
        <v>92</v>
      </c>
      <c r="AB67" s="8">
        <f>X67+N67</f>
        <v>88</v>
      </c>
      <c r="AC67" s="8"/>
      <c r="AD67" s="9"/>
    </row>
    <row r="68" s="11" customFormat="1" ht="30" customHeight="1">
      <c r="A68" s="12"/>
    </row>
    <row r="69" s="11" customFormat="1" ht="30" customHeight="1">
      <c r="A69" s="12"/>
    </row>
    <row r="70" s="11" customFormat="1" ht="30" customHeight="1">
      <c r="A70" s="12"/>
    </row>
    <row r="71" s="11" customFormat="1" ht="30" customHeight="1">
      <c r="A71" s="12"/>
    </row>
    <row r="72" s="11" customFormat="1" ht="30" customHeight="1">
      <c r="A72" s="12"/>
    </row>
    <row r="73" s="11" customFormat="1" ht="30" customHeight="1">
      <c r="A73" s="12"/>
    </row>
    <row r="74" s="11" customFormat="1" ht="30" customHeight="1">
      <c r="A74" s="12"/>
    </row>
    <row r="75" s="11" customFormat="1" ht="30" customHeight="1">
      <c r="A75" s="12"/>
    </row>
    <row r="76" s="11" customFormat="1" ht="30" customHeight="1">
      <c r="A76" s="12"/>
    </row>
    <row r="77" s="11" customFormat="1" ht="30" customHeight="1">
      <c r="A77" s="12"/>
    </row>
    <row r="78" s="11" customFormat="1" ht="30" customHeight="1">
      <c r="A78" s="12"/>
    </row>
    <row r="79" s="11" customFormat="1" ht="30" customHeight="1">
      <c r="A79" s="12"/>
    </row>
    <row r="80" s="11" customFormat="1" ht="30" customHeight="1">
      <c r="A80" s="12"/>
    </row>
    <row r="81" s="11" customFormat="1" ht="30" customHeight="1">
      <c r="A81" s="12"/>
    </row>
    <row r="82" s="11" customFormat="1" ht="30" customHeight="1">
      <c r="A82" s="12"/>
    </row>
    <row r="83" s="11" customFormat="1" ht="30" customHeight="1">
      <c r="A83" s="12"/>
    </row>
    <row r="84" s="11" customFormat="1" ht="30" customHeight="1">
      <c r="A84" s="12"/>
    </row>
    <row r="85" s="11" customFormat="1" ht="30" customHeight="1">
      <c r="A85" s="12"/>
    </row>
    <row r="86" s="11" customFormat="1" ht="30" customHeight="1">
      <c r="A86" s="12"/>
    </row>
    <row r="87" s="11" customFormat="1" ht="30" customHeight="1">
      <c r="A87" s="12"/>
    </row>
    <row r="88" s="11" customFormat="1" ht="30" customHeight="1">
      <c r="A88" s="12"/>
    </row>
    <row r="89" s="11" customFormat="1" ht="30" customHeight="1">
      <c r="A89" s="12"/>
    </row>
    <row r="90" s="11" customFormat="1" ht="30" customHeight="1">
      <c r="A90" s="12"/>
    </row>
    <row r="91" s="11" customFormat="1" ht="30" customHeight="1">
      <c r="A91" s="12"/>
    </row>
    <row r="92" s="11" customFormat="1" ht="30" customHeight="1">
      <c r="A92" s="12"/>
    </row>
    <row r="93" s="11" customFormat="1" ht="30" customHeight="1">
      <c r="A93" s="12"/>
    </row>
    <row r="94" s="11" customFormat="1" ht="30" customHeight="1">
      <c r="A94" s="12"/>
    </row>
    <row r="95" s="11" customFormat="1" ht="30" customHeight="1">
      <c r="A95" s="12"/>
    </row>
    <row r="96" s="11" customFormat="1" ht="30" customHeight="1">
      <c r="A96" s="12"/>
    </row>
    <row r="97" s="11" customFormat="1" ht="30" customHeight="1">
      <c r="A97" s="12"/>
    </row>
    <row r="98" s="11" customFormat="1" ht="30" customHeight="1">
      <c r="A98" s="12"/>
    </row>
    <row r="99" s="11" customFormat="1" ht="30" customHeight="1">
      <c r="A99" s="12"/>
    </row>
    <row r="100" s="11" customFormat="1" ht="30" customHeight="1">
      <c r="A100" s="12"/>
    </row>
    <row r="101" s="11" customFormat="1" ht="30" customHeight="1">
      <c r="A101" s="12"/>
    </row>
    <row r="102" s="11" customFormat="1" ht="30" customHeight="1">
      <c r="A102" s="12"/>
    </row>
    <row r="103" s="11" customFormat="1" ht="30" customHeight="1">
      <c r="A103" s="12"/>
    </row>
    <row r="104" s="11" customFormat="1" ht="30" customHeight="1">
      <c r="A104" s="12"/>
    </row>
    <row r="105" s="11" customFormat="1" ht="30" customHeight="1">
      <c r="A105" s="12"/>
    </row>
    <row r="106" s="11" customFormat="1" ht="30" customHeight="1">
      <c r="A106" s="12"/>
    </row>
    <row r="107" s="11" customFormat="1" ht="30" customHeight="1">
      <c r="A107" s="12"/>
    </row>
    <row r="108" s="11" customFormat="1" ht="30" customHeight="1">
      <c r="A108" s="12"/>
    </row>
    <row r="109" s="11" customFormat="1" ht="30" customHeight="1">
      <c r="A109" s="12"/>
    </row>
    <row r="110" spans="1:28" s="7" customFormat="1" ht="30" customHeight="1">
      <c r="A110" s="13"/>
      <c r="Y110" s="14"/>
      <c r="Z110" s="14"/>
      <c r="AA110" s="14"/>
      <c r="AB110" s="14"/>
    </row>
    <row r="111" spans="1:28" s="7" customFormat="1" ht="30" customHeight="1">
      <c r="A111" s="13"/>
      <c r="Y111" s="14"/>
      <c r="Z111" s="14"/>
      <c r="AA111" s="14"/>
      <c r="AB111" s="14"/>
    </row>
    <row r="112" spans="1:28" s="7" customFormat="1" ht="30" customHeight="1">
      <c r="A112" s="13"/>
      <c r="Y112" s="14"/>
      <c r="Z112" s="14"/>
      <c r="AA112" s="14"/>
      <c r="AB112" s="14"/>
    </row>
    <row r="113" spans="1:28" s="7" customFormat="1" ht="30" customHeight="1">
      <c r="A113" s="13"/>
      <c r="Y113" s="14"/>
      <c r="Z113" s="14"/>
      <c r="AA113" s="14"/>
      <c r="AB113" s="14"/>
    </row>
    <row r="114" spans="1:28" s="7" customFormat="1" ht="30" customHeight="1">
      <c r="A114" s="13"/>
      <c r="Y114" s="14"/>
      <c r="Z114" s="14"/>
      <c r="AA114" s="14"/>
      <c r="AB114" s="14"/>
    </row>
    <row r="115" spans="1:28" s="7" customFormat="1" ht="30" customHeight="1">
      <c r="A115" s="13"/>
      <c r="Y115" s="14"/>
      <c r="Z115" s="14"/>
      <c r="AA115" s="14"/>
      <c r="AB115" s="14"/>
    </row>
    <row r="116" spans="1:28" s="7" customFormat="1" ht="30" customHeight="1">
      <c r="A116" s="13"/>
      <c r="Y116" s="14"/>
      <c r="Z116" s="14"/>
      <c r="AA116" s="14"/>
      <c r="AB116" s="14"/>
    </row>
    <row r="117" spans="1:28" s="7" customFormat="1" ht="30" customHeight="1">
      <c r="A117" s="13"/>
      <c r="Y117" s="14"/>
      <c r="Z117" s="14"/>
      <c r="AA117" s="14"/>
      <c r="AB117" s="14"/>
    </row>
    <row r="118" spans="1:28" s="7" customFormat="1" ht="30" customHeight="1">
      <c r="A118" s="13"/>
      <c r="Y118" s="14"/>
      <c r="Z118" s="14"/>
      <c r="AA118" s="14"/>
      <c r="AB118" s="14"/>
    </row>
    <row r="119" spans="1:28" s="7" customFormat="1" ht="30" customHeight="1">
      <c r="A119" s="13"/>
      <c r="Y119" s="14"/>
      <c r="Z119" s="14"/>
      <c r="AA119" s="14"/>
      <c r="AB119" s="14"/>
    </row>
    <row r="120" spans="1:28" s="7" customFormat="1" ht="30" customHeight="1">
      <c r="A120" s="13"/>
      <c r="Y120" s="14"/>
      <c r="Z120" s="14"/>
      <c r="AA120" s="14"/>
      <c r="AB120" s="14"/>
    </row>
    <row r="121" spans="1:28" s="7" customFormat="1" ht="30" customHeight="1">
      <c r="A121" s="13"/>
      <c r="Y121" s="14"/>
      <c r="Z121" s="14"/>
      <c r="AA121" s="14"/>
      <c r="AB121" s="14"/>
    </row>
    <row r="122" spans="1:28" s="7" customFormat="1" ht="30" customHeight="1">
      <c r="A122" s="13"/>
      <c r="Y122" s="14"/>
      <c r="Z122" s="14"/>
      <c r="AA122" s="14"/>
      <c r="AB122" s="14"/>
    </row>
    <row r="123" spans="1:28" s="7" customFormat="1" ht="30" customHeight="1">
      <c r="A123" s="13"/>
      <c r="Y123" s="14"/>
      <c r="Z123" s="14"/>
      <c r="AA123" s="14"/>
      <c r="AB123" s="14"/>
    </row>
    <row r="124" spans="1:28" s="7" customFormat="1" ht="30" customHeight="1">
      <c r="A124" s="13"/>
      <c r="Y124" s="14"/>
      <c r="Z124" s="14"/>
      <c r="AA124" s="14"/>
      <c r="AB124" s="14"/>
    </row>
    <row r="125" spans="1:28" s="7" customFormat="1" ht="30" customHeight="1">
      <c r="A125" s="13"/>
      <c r="Y125" s="14"/>
      <c r="Z125" s="14"/>
      <c r="AA125" s="14"/>
      <c r="AB125" s="14"/>
    </row>
    <row r="126" spans="1:28" s="7" customFormat="1" ht="30" customHeight="1">
      <c r="A126" s="13"/>
      <c r="Y126" s="14"/>
      <c r="Z126" s="14"/>
      <c r="AA126" s="14"/>
      <c r="AB126" s="14"/>
    </row>
    <row r="127" spans="1:28" s="7" customFormat="1" ht="30" customHeight="1">
      <c r="A127" s="13"/>
      <c r="Y127" s="14"/>
      <c r="Z127" s="14"/>
      <c r="AA127" s="14"/>
      <c r="AB127" s="14"/>
    </row>
    <row r="128" spans="1:28" s="7" customFormat="1" ht="30" customHeight="1">
      <c r="A128" s="13"/>
      <c r="Y128" s="14"/>
      <c r="Z128" s="14"/>
      <c r="AA128" s="14"/>
      <c r="AB128" s="14"/>
    </row>
    <row r="129" spans="1:28" s="7" customFormat="1" ht="30" customHeight="1">
      <c r="A129" s="13"/>
      <c r="Y129" s="14"/>
      <c r="Z129" s="14"/>
      <c r="AA129" s="14"/>
      <c r="AB129" s="14"/>
    </row>
    <row r="130" spans="1:28" s="7" customFormat="1" ht="30" customHeight="1">
      <c r="A130" s="13"/>
      <c r="Y130" s="14"/>
      <c r="Z130" s="14"/>
      <c r="AA130" s="14"/>
      <c r="AB130" s="14"/>
    </row>
    <row r="131" spans="1:28" s="7" customFormat="1" ht="30" customHeight="1">
      <c r="A131" s="13"/>
      <c r="Y131" s="14"/>
      <c r="Z131" s="14"/>
      <c r="AA131" s="14"/>
      <c r="AB131" s="14"/>
    </row>
    <row r="132" spans="1:28" s="7" customFormat="1" ht="30" customHeight="1">
      <c r="A132" s="13"/>
      <c r="Y132" s="14"/>
      <c r="Z132" s="14"/>
      <c r="AA132" s="14"/>
      <c r="AB132" s="14"/>
    </row>
    <row r="133" spans="1:28" s="7" customFormat="1" ht="30" customHeight="1">
      <c r="A133" s="13"/>
      <c r="Y133" s="14"/>
      <c r="Z133" s="14"/>
      <c r="AA133" s="14"/>
      <c r="AB133" s="14"/>
    </row>
    <row r="134" spans="1:28" s="7" customFormat="1" ht="30" customHeight="1">
      <c r="A134" s="13"/>
      <c r="Y134" s="14"/>
      <c r="Z134" s="14"/>
      <c r="AA134" s="14"/>
      <c r="AB134" s="14"/>
    </row>
    <row r="135" spans="1:28" s="7" customFormat="1" ht="30" customHeight="1">
      <c r="A135" s="13"/>
      <c r="Y135" s="14"/>
      <c r="Z135" s="14"/>
      <c r="AA135" s="14"/>
      <c r="AB135" s="14"/>
    </row>
    <row r="136" spans="1:28" s="7" customFormat="1" ht="30" customHeight="1">
      <c r="A136" s="13"/>
      <c r="Y136" s="14"/>
      <c r="Z136" s="14"/>
      <c r="AA136" s="14"/>
      <c r="AB136" s="14"/>
    </row>
    <row r="137" spans="1:28" s="7" customFormat="1" ht="30" customHeight="1">
      <c r="A137" s="13"/>
      <c r="Y137" s="14"/>
      <c r="Z137" s="14"/>
      <c r="AA137" s="14"/>
      <c r="AB137" s="14"/>
    </row>
    <row r="138" ht="11.25">
      <c r="AC138" s="1"/>
    </row>
    <row r="139" ht="11.25">
      <c r="AC139" s="1"/>
    </row>
    <row r="140" ht="11.25">
      <c r="AC140" s="1"/>
    </row>
    <row r="141" ht="11.25">
      <c r="AC141" s="1"/>
    </row>
    <row r="142" ht="11.25">
      <c r="AC142" s="1"/>
    </row>
    <row r="143" ht="11.25">
      <c r="AC143" s="1"/>
    </row>
    <row r="144" ht="11.25">
      <c r="AC144" s="1"/>
    </row>
    <row r="145" ht="11.25">
      <c r="AC145" s="1"/>
    </row>
    <row r="146" ht="11.25">
      <c r="AC146" s="1"/>
    </row>
    <row r="147" ht="11.25">
      <c r="AC147" s="1"/>
    </row>
    <row r="148" ht="11.25">
      <c r="AC148" s="1"/>
    </row>
    <row r="149" ht="11.25">
      <c r="AC149" s="1"/>
    </row>
    <row r="150" ht="11.25">
      <c r="AC150" s="1"/>
    </row>
    <row r="151" ht="11.25">
      <c r="AC151" s="1"/>
    </row>
    <row r="152" ht="11.25">
      <c r="AC152" s="1"/>
    </row>
    <row r="153" ht="11.25">
      <c r="AC153" s="1"/>
    </row>
    <row r="154" ht="11.25">
      <c r="AC154" s="1"/>
    </row>
    <row r="155" ht="11.25">
      <c r="AC155" s="1"/>
    </row>
    <row r="156" ht="11.25">
      <c r="AC156" s="1"/>
    </row>
    <row r="157" ht="11.25">
      <c r="AC157" s="1"/>
    </row>
    <row r="158" ht="11.25">
      <c r="AC158" s="1"/>
    </row>
    <row r="159" ht="11.25">
      <c r="AC159" s="1"/>
    </row>
    <row r="160" ht="11.25">
      <c r="AC160" s="1"/>
    </row>
    <row r="161" ht="11.25">
      <c r="AC161" s="1"/>
    </row>
    <row r="162" ht="11.25">
      <c r="AC162" s="1"/>
    </row>
    <row r="163" ht="11.25">
      <c r="AC163" s="1"/>
    </row>
    <row r="164" ht="11.25">
      <c r="AC164" s="1"/>
    </row>
    <row r="165" ht="11.25">
      <c r="AC165" s="1"/>
    </row>
    <row r="166" ht="11.25">
      <c r="AC166" s="1"/>
    </row>
    <row r="167" ht="11.25">
      <c r="AC167" s="1"/>
    </row>
    <row r="168" ht="11.25">
      <c r="AC168" s="1"/>
    </row>
    <row r="169" ht="11.25">
      <c r="AC169" s="1"/>
    </row>
    <row r="170" ht="11.25">
      <c r="AC170" s="1"/>
    </row>
    <row r="171" ht="11.25">
      <c r="AC171" s="1"/>
    </row>
  </sheetData>
  <sheetProtection/>
  <mergeCells count="5">
    <mergeCell ref="B3:B4"/>
    <mergeCell ref="A1:AD2"/>
    <mergeCell ref="A3:A4"/>
    <mergeCell ref="C3:C4"/>
    <mergeCell ref="AD3:AD4"/>
  </mergeCells>
  <conditionalFormatting sqref="E45:M65 E5:M43 O5:W65 O67:W67 E67:M67">
    <cfRule type="cellIs" priority="6" dxfId="2" operator="greaterThanOrEqual">
      <formula>E$4+2</formula>
    </cfRule>
    <cfRule type="cellIs" priority="7" dxfId="1" operator="equal">
      <formula>E$4</formula>
    </cfRule>
    <cfRule type="cellIs" priority="8" dxfId="0" operator="lessThanOrEqual">
      <formula>E$4-2</formula>
    </cfRule>
    <cfRule type="cellIs" priority="9" dxfId="6" operator="equal">
      <formula>E$4-1</formula>
    </cfRule>
    <cfRule type="cellIs" priority="10" dxfId="7" operator="equal">
      <formula>E$4+1</formula>
    </cfRule>
  </conditionalFormatting>
  <conditionalFormatting sqref="E44:M44">
    <cfRule type="cellIs" priority="16" dxfId="2" operator="greaterThanOrEqual">
      <formula>E$4+2</formula>
    </cfRule>
    <cfRule type="cellIs" priority="17" dxfId="1" operator="equal">
      <formula>E$4</formula>
    </cfRule>
    <cfRule type="cellIs" priority="18" dxfId="0" operator="lessThanOrEqual">
      <formula>E$4-2</formula>
    </cfRule>
    <cfRule type="cellIs" priority="19" dxfId="6" operator="equal">
      <formula>E$4-1</formula>
    </cfRule>
    <cfRule type="cellIs" priority="20" dxfId="7" operator="equal">
      <formula>E$4+1</formula>
    </cfRule>
  </conditionalFormatting>
  <printOptions horizontalCentered="1"/>
  <pageMargins left="0.31496062992125984" right="0.31496062992125984" top="1.3779527559055118" bottom="0.9448818897637796" header="0.31496062992125984" footer="0.31496062992125984"/>
  <pageSetup horizontalDpi="300" verticalDpi="300" orientation="portrait" paperSize="9" scale="48" r:id="rId1"/>
  <rowBreaks count="1" manualBreakCount="1">
    <brk id="3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2011联赛成绩表</dc:title>
  <dc:subject>专业组</dc:subject>
  <dc:creator>cindy 刘</dc:creator>
  <cp:keywords/>
  <dc:description/>
  <cp:lastModifiedBy>User</cp:lastModifiedBy>
  <cp:lastPrinted>2017-05-28T07:17:29Z</cp:lastPrinted>
  <dcterms:created xsi:type="dcterms:W3CDTF">1996-12-17T01:32:42Z</dcterms:created>
  <dcterms:modified xsi:type="dcterms:W3CDTF">2017-05-28T07:50:54Z</dcterms:modified>
  <cp:category/>
  <cp:version/>
  <cp:contentType/>
  <cp:contentStatus/>
</cp:coreProperties>
</file>